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Descargas\CAMBIOS PÁGINA\FIDESSEG\2024\Estados Financieros\4o_Trimestre\"/>
    </mc:Choice>
  </mc:AlternateContent>
  <xr:revisionPtr revIDLastSave="0" documentId="13_ncr:1_{F0472FAA-B5AC-4EF3-906D-70AF51E41B60}" xr6:coauthVersionLast="47" xr6:coauthVersionMax="47" xr10:uidLastSave="{00000000-0000-0000-0000-000000000000}"/>
  <bookViews>
    <workbookView xWindow="-110" yWindow="-110" windowWidth="19420" windowHeight="11500" tabRatio="640" activeTab="8" xr2:uid="{E98B7000-6668-43C8-94A0-C6444E68D246}"/>
  </bookViews>
  <sheets>
    <sheet name="ACT" sheetId="11" r:id="rId1"/>
    <sheet name="ESF" sheetId="12" r:id="rId2"/>
    <sheet name="VHP" sheetId="13" r:id="rId3"/>
    <sheet name="CSF" sheetId="14" r:id="rId4"/>
    <sheet name="EFE" sheetId="15" r:id="rId5"/>
    <sheet name="EAA" sheetId="16" r:id="rId6"/>
    <sheet name="ADP" sheetId="17" r:id="rId7"/>
    <sheet name="IPC" sheetId="18" r:id="rId8"/>
    <sheet name="NEF" sheetId="27" r:id="rId9"/>
  </sheets>
  <definedNames>
    <definedName name="_xlnm._FilterDatabase" localSheetId="0" hidden="1">ACT!#REF!</definedName>
    <definedName name="_xlnm._FilterDatabase" localSheetId="6" hidden="1">ADP!$A$2:$E$34</definedName>
    <definedName name="_xlnm._FilterDatabase" localSheetId="3" hidden="1">CSF!$A$2:$C$59</definedName>
    <definedName name="_xlnm._FilterDatabase" localSheetId="5" hidden="1">EAA!$A$2:$F$21</definedName>
    <definedName name="_xlnm._FilterDatabase" localSheetId="4" hidden="1">EFE!#REF!</definedName>
    <definedName name="_xlnm._FilterDatabase" localSheetId="1" hidden="1">ESF!$A$2:$F$49</definedName>
    <definedName name="_xlnm._FilterDatabase" localSheetId="2" hidden="1">VHP!$A$2:$F$38</definedName>
    <definedName name="_xlnm.Print_Area" localSheetId="0">ACT!$B$1:$D$72</definedName>
    <definedName name="_xlnm.Print_Area" localSheetId="6">ADP!$A$1:$E$46</definedName>
    <definedName name="_xlnm.Print_Area" localSheetId="3">CSF!$A$1:$C$68</definedName>
    <definedName name="_xlnm.Print_Area" localSheetId="5">EAA!$A$1:$F$32</definedName>
    <definedName name="_xlnm.Print_Area" localSheetId="4">EFE!$A$1:$C$75</definedName>
    <definedName name="_xlnm.Print_Area" localSheetId="1">ESF!$A$1:$G$59</definedName>
    <definedName name="_xlnm.Print_Area" localSheetId="7">IPC!$A$1:$B$41</definedName>
    <definedName name="_xlnm.Print_Area" localSheetId="2">VHP!$A$1:$F$44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1" l="1"/>
  <c r="B16" i="15"/>
  <c r="B4" i="15"/>
  <c r="E245" i="27" l="1"/>
  <c r="C162" i="27"/>
  <c r="F5" i="16"/>
  <c r="F4" i="16"/>
  <c r="F3" i="16"/>
  <c r="B255" i="27" l="1"/>
  <c r="G5" i="12"/>
  <c r="E238" i="27" l="1"/>
  <c r="E251" i="27" s="1"/>
  <c r="C22" i="27"/>
  <c r="E278" i="27"/>
  <c r="E259" i="27"/>
  <c r="C211" i="27"/>
  <c r="D196" i="27"/>
  <c r="C196" i="27"/>
  <c r="D186" i="27"/>
  <c r="C186" i="27"/>
  <c r="E183" i="27"/>
  <c r="E182" i="27"/>
  <c r="C153" i="27"/>
  <c r="C142" i="27"/>
  <c r="C135" i="27"/>
  <c r="C128" i="27"/>
  <c r="C121" i="27"/>
  <c r="C114" i="27"/>
  <c r="C103" i="27"/>
  <c r="C94" i="27"/>
  <c r="C87" i="27"/>
  <c r="D87" i="27"/>
  <c r="F78" i="27"/>
  <c r="F76" i="27"/>
  <c r="C69" i="27"/>
  <c r="C62" i="27"/>
  <c r="C53" i="27"/>
  <c r="F43" i="27"/>
  <c r="E43" i="27"/>
  <c r="D43" i="27"/>
  <c r="C43" i="27"/>
  <c r="E22" i="27"/>
  <c r="E186" i="27" l="1"/>
  <c r="E287" i="27"/>
  <c r="E204" i="27"/>
  <c r="E205" i="27"/>
  <c r="D211" i="27"/>
  <c r="C174" i="27"/>
  <c r="D171" i="27" s="1"/>
  <c r="E193" i="27"/>
  <c r="E196" i="27" s="1"/>
  <c r="E211" i="27" l="1"/>
  <c r="D172" i="27"/>
  <c r="D170" i="27"/>
  <c r="D174" i="27" l="1"/>
</calcChain>
</file>

<file path=xl/sharedStrings.xml><?xml version="1.0" encoding="utf-8"?>
<sst xmlns="http://schemas.openxmlformats.org/spreadsheetml/2006/main" count="559" uniqueCount="342">
  <si>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</si>
  <si>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</si>
  <si>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</si>
  <si>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</si>
  <si>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</si>
  <si>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</si>
  <si>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</si>
  <si>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</si>
  <si>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</si>
  <si>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</si>
  <si>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</si>
  <si>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</si>
  <si>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</si>
  <si>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</si>
  <si>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</si>
  <si>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</si>
  <si>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</si>
  <si>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</si>
  <si>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</si>
  <si>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</si>
  <si>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</si>
  <si>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</si>
  <si>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</si>
  <si>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</si>
  <si>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</si>
  <si>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</si>
  <si>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</si>
  <si>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</si>
  <si>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</si>
  <si>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</si>
  <si>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</si>
  <si>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</si>
  <si>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</si>
  <si>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</si>
  <si>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</si>
  <si>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</si>
  <si>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</si>
  <si>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</si>
  <si>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</si>
  <si>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</si>
  <si>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</si>
  <si>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</si>
  <si>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</si>
  <si>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</si>
  <si>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</si>
  <si>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</si>
  <si>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</si>
  <si>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</si>
  <si>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</si>
  <si>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</si>
  <si>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</si>
  <si>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</si>
  <si>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</si>
  <si>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</si>
  <si>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</si>
  <si>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</si>
  <si>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</si>
  <si>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</si>
  <si>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</si>
  <si>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</si>
  <si>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</si>
  <si>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</si>
  <si>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</si>
  <si>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</si>
  <si>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</si>
  <si>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</si>
  <si>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</si>
  <si>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</si>
  <si>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</si>
  <si>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</si>
  <si>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</si>
  <si>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</si>
  <si>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</si>
  <si>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</si>
  <si>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</si>
  <si>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</si>
  <si>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</si>
  <si>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</si>
  <si>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</si>
  <si>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</si>
  <si>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</si>
  <si>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</si>
  <si>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</si>
  <si>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</si>
  <si>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</si>
  <si>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</si>
  <si>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</si>
  <si>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</si>
  <si>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</si>
  <si>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</si>
  <si>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</si>
  <si>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</si>
  <si>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</si>
  <si>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</si>
  <si>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</si>
  <si>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</si>
  <si>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</si>
  <si>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</si>
  <si>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</si>
  <si>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</si>
  <si>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</si>
  <si>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</si>
  <si>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</si>
  <si>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</si>
  <si>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</si>
  <si>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</si>
  <si>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</si>
  <si>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</si>
  <si>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</si>
  <si>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</si>
  <si>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</si>
  <si>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</si>
  <si>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</si>
  <si>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</si>
  <si>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</si>
  <si>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</si>
  <si>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Generado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</si>
  <si>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</si>
  <si>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</si>
  <si>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</si>
  <si>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Hacienda Pública/Patrimonio Neto Final de 2024</t>
  </si>
  <si>
    <t>Origen</t>
  </si>
  <si>
    <t>Aplicación</t>
  </si>
  <si>
    <t>Flujos de Efectivo de las Actividades de Operación</t>
  </si>
  <si>
    <t>Otros Orígenes de Operación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</si>
  <si>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</si>
  <si>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</si>
  <si>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</si>
  <si>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</si>
  <si>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</si>
  <si>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</si>
  <si>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</si>
  <si>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</si>
  <si>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</si>
  <si>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</si>
  <si>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</si>
  <si>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</si>
  <si>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</si>
  <si>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</si>
  <si>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</si>
  <si>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</si>
  <si>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</si>
  <si>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Saldo Inicial</t>
  </si>
  <si>
    <t>Cargos del Periodo</t>
  </si>
  <si>
    <t>Abonos del Periodo</t>
  </si>
  <si>
    <t>Saldo Final</t>
  </si>
  <si>
    <t>Variación del Periodo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</si>
  <si>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</si>
  <si>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</si>
  <si>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</si>
  <si>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</si>
  <si>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</si>
  <si>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</si>
  <si>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</si>
  <si>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</si>
  <si>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</si>
  <si>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</si>
  <si>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</si>
  <si>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</si>
  <si>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</si>
  <si>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</si>
  <si>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</si>
  <si>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</si>
  <si>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</si>
  <si>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</si>
  <si>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</si>
  <si>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CONCEPTO</t>
  </si>
  <si>
    <t>JUICIOS</t>
  </si>
  <si>
    <t>GARANTÍAS</t>
  </si>
  <si>
    <t>AVALES</t>
  </si>
  <si>
    <t>PENSIONES Y JUBILACIONES</t>
  </si>
  <si>
    <t>DEUDA CONTINGENTE</t>
  </si>
  <si>
    <t>(Cifras en Pesos)</t>
  </si>
  <si>
    <t>ESF-14 OTROS PASIVOS CIRCULANTES</t>
  </si>
  <si>
    <t>ESF-12 CUENTAS Y DOCUMENTOS POR PAGAR</t>
  </si>
  <si>
    <t>ESF-11 OTROS ACTIVOS</t>
  </si>
  <si>
    <t>ESF-09 INTANGIBLES Y DIFERIDOS</t>
  </si>
  <si>
    <t>ESF-08 BIENES MUEBLES E INMUEBLES</t>
  </si>
  <si>
    <t>ESF-07 PARTICIPACIONES Y APORTACIONES DE CAPITAL</t>
  </si>
  <si>
    <t>Bajo Riesgo</t>
  </si>
  <si>
    <t>Productos Financieros</t>
  </si>
  <si>
    <t>VHP-02 PATRIMONIO GENERADO</t>
  </si>
  <si>
    <t>VHP-01 PATRIMONIO CONTRIBUIDO</t>
  </si>
  <si>
    <t>EFE-02 ADQ. BIENES MUEBLES E INMUEBLES</t>
  </si>
  <si>
    <t>3. Menos ingresos presupuestarios no contables</t>
  </si>
  <si>
    <t>(Cifras en pesos)</t>
  </si>
  <si>
    <t>Conciliación entre los Ingresos Presupuestarios y Contables</t>
  </si>
  <si>
    <t>Conciliación entre los Egresos Presupuestarios y los Gastos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</si>
  <si>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</si>
  <si>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</si>
  <si>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</si>
  <si>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</si>
  <si>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</si>
  <si>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</si>
  <si>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</si>
  <si>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</si>
  <si>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</si>
  <si>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</si>
  <si>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</si>
  <si>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</si>
  <si>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NOTAS DE DESGLOSE</t>
  </si>
  <si>
    <t>I) NOTAS AL ESTADO DE SITUACIÓN FINANCIERA</t>
  </si>
  <si>
    <t>* EFECTIVO Y EQUIVALENTES</t>
  </si>
  <si>
    <t>ESF-01 FONDOS C/INVERSIONES FINANCIERAS</t>
  </si>
  <si>
    <t>MONTO</t>
  </si>
  <si>
    <t>TIPO</t>
  </si>
  <si>
    <t>MONTO PARCIAL</t>
  </si>
  <si>
    <t>111411000-00-000-000-0-0000-00 INVERSIONES TEMPORALES ( HASTA 3 MESES)</t>
  </si>
  <si>
    <t xml:space="preserve">111411001-00-000-000-0-0000-00 MERCADO DE DINERO </t>
  </si>
  <si>
    <t>1211 INVERSIONES A LP</t>
  </si>
  <si>
    <t>* DERECHOSA RECIBIR EFECTIVO Y EQUIVALENTES Y BIENES O SERVICIOS A RECIBIR</t>
  </si>
  <si>
    <t>ESF-02 INGRESOS P/RECUPERAR</t>
  </si>
  <si>
    <t>2022</t>
  </si>
  <si>
    <t>2021</t>
  </si>
  <si>
    <t>112310000-00-000-000-0-0000-00 DEUDORES DIVERSOS POR RECUPERAR A CORTO PLAZO</t>
  </si>
  <si>
    <t xml:space="preserve"> </t>
  </si>
  <si>
    <t>ESF-03 DEUDORES P/RECUPERAR</t>
  </si>
  <si>
    <t>90 DIAS</t>
  </si>
  <si>
    <t>180 DIAS</t>
  </si>
  <si>
    <t>365 DIAS</t>
  </si>
  <si>
    <t>1123 DEUDORES PENDIENTES POR RECUPERAR</t>
  </si>
  <si>
    <t>1125 DEUDORES POR ANTICIPOS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</si>
  <si>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</si>
  <si>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</si>
  <si>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</si>
  <si>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</si>
  <si>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</si>
  <si>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</si>
  <si>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</si>
  <si>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</si>
  <si>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</si>
  <si>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</si>
  <si>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</si>
  <si>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EMPRESA/OPDES</t>
  </si>
  <si>
    <t>1214 PARTICIPACIONES Y APORTACIONES DE CAPITAL</t>
  </si>
  <si>
    <t>* BIENES MUEBLES, INMUEBLES E INTAGIBLES</t>
  </si>
  <si>
    <t>SALDO INICIAL</t>
  </si>
  <si>
    <t>SALDO FINAL</t>
  </si>
  <si>
    <t>FLUJO</t>
  </si>
  <si>
    <t>CRITERIO</t>
  </si>
  <si>
    <t>0</t>
  </si>
  <si>
    <t>ESF-10   ESTIMACIONES Y DETERIOROS</t>
  </si>
  <si>
    <t>CARACTERÍSTICAS</t>
  </si>
  <si>
    <t>ESF-13 OTROS PASIVOS DIFERIDOS A CORTO PLAZO</t>
  </si>
  <si>
    <t>NATURALEZA</t>
  </si>
  <si>
    <t>ESF-13 FONDOS Y BIENES DE TERCEROS EN GARANTÍA Y/O ADMINISTRACIÓN A CORTO PLAZO</t>
  </si>
  <si>
    <t>ESF-13 PASIVO DIFERIDO A LARGO PLAZO</t>
  </si>
  <si>
    <t>II) NOTAS AL ESTADO DE ACTIVIDADES</t>
  </si>
  <si>
    <t>INGRESOS DE GESTIÓN</t>
  </si>
  <si>
    <t>ERA-01 INGRESOS</t>
  </si>
  <si>
    <t>NOTA</t>
  </si>
  <si>
    <t>ERA-02 OTROS INGRESOS Y BENEFICIOS</t>
  </si>
  <si>
    <t>430000000-00-000-000-0-0000-00 OTROS INGRESOS Y BENEFICIOS</t>
  </si>
  <si>
    <t>ERA-03 GASTOS</t>
  </si>
  <si>
    <t>%GASTO</t>
  </si>
  <si>
    <t>EXPLICACION</t>
  </si>
  <si>
    <t>513000000-00-000-000-0-0000-00 SERVICIOS GENERALES</t>
  </si>
  <si>
    <t>'513311001-99-131-O12-1-3310-14</t>
  </si>
  <si>
    <t>Servicios de Contabilidad</t>
  </si>
  <si>
    <t>513411001-99-131-O12-1-3410-14</t>
  </si>
  <si>
    <t>Servicios Admon Fiduciaria</t>
  </si>
  <si>
    <t>Comp. Ejec. de Proyectos</t>
  </si>
  <si>
    <t>III) NOTAS AL ESTADO DE VARIACIÓN A LA HACIEDA PÚBLICA</t>
  </si>
  <si>
    <t>MODIFICACION</t>
  </si>
  <si>
    <t>3110 HACIENDA PUBLICA/PATRIMONIO CONTRIBUIDO</t>
  </si>
  <si>
    <t>311112002-00-000-000-0-0000-00 PROYECTO DE DESARROLLO SOCIAL</t>
  </si>
  <si>
    <t>311112003-00-000-000-0-0000-00 PROYECTO DE SEGURIDAD PUBLICA</t>
  </si>
  <si>
    <t>IV) NOTAS AL ESTADO DE FLUJO DE EFECTIVO</t>
  </si>
  <si>
    <t>EFE-01 FLUJO DE EFECTIVO</t>
  </si>
  <si>
    <t>11100000-00-000-000-0-0000-00 EFECTIVO Y EQUIVALENTES</t>
  </si>
  <si>
    <t>11120000-00-000-000-0-0000-00 BANCOS/TESORERIA</t>
  </si>
  <si>
    <t>11141000-00-000-000-0-0000-00 INVERSIONES TEMPORALES (HASTA 3 MESES)</t>
  </si>
  <si>
    <t>% SUB</t>
  </si>
  <si>
    <t>1210 INVERSIONES FINANCIERAS A LARGO PLAZO</t>
  </si>
  <si>
    <t>1230 BIENES INMUEBLES, INFRAESTRUCTURA Y CONSTRUCCIONES EN PROCESO</t>
  </si>
  <si>
    <t>1240 BIENES MUEBLES</t>
  </si>
  <si>
    <t>1250 ACTIVOS INTANGIBLES</t>
  </si>
  <si>
    <t xml:space="preserve">IV) CONCILIACIÓN DE LOS INGRESOS PRESUPUESTARIOS Y CONTABLES, ASI COMO ENTRE LOS EGRESOS </t>
  </si>
  <si>
    <t>PRESUPUESTARIOS Y LOS GASTOS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</si>
  <si>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</si>
  <si>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</si>
  <si>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</si>
  <si>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</si>
  <si>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</si>
  <si>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</si>
  <si>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</si>
  <si>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</si>
  <si>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</si>
  <si>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</si>
  <si>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</si>
  <si>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</si>
  <si>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</si>
  <si>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</si>
  <si>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</si>
  <si>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</si>
  <si>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</si>
  <si>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</si>
  <si>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</si>
  <si>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</si>
  <si>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</si>
  <si>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</si>
  <si>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</si>
  <si>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</si>
  <si>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</si>
  <si>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</si>
  <si>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</si>
  <si>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</si>
  <si>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</si>
  <si>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</si>
  <si>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</si>
  <si>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</si>
  <si>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</si>
  <si>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</si>
  <si>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</si>
  <si>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</si>
  <si>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Presupuestales</t>
  </si>
  <si>
    <t>4. Total de Gasto Contable (4 = 1 - 2 + 3)</t>
  </si>
  <si>
    <t>320000000-00-000-000-0-0000-00  HACIENDA PUBLICA /PATRIMONIO GENERADO</t>
  </si>
  <si>
    <t>SIN INFORMACIÓN POR REVELAR</t>
  </si>
  <si>
    <t>Hacienda Pública/Patrimonio Contribuido Neto de 2023</t>
  </si>
  <si>
    <t>Exceso o Insuficiencia en la Actualización de la Hacienda Pública/Patrimonio Neto de 2023</t>
  </si>
  <si>
    <t>Cambios en el Exceso o Insuficiencia en la Actualización de la Hacienda Pública/Patrimonio Neto de 2024</t>
  </si>
  <si>
    <t xml:space="preserve">521210000-00-000-000-0-0000-00 TRANSFERENCIAS Y ASIGNACIONES </t>
  </si>
  <si>
    <t>Cuentas de Orden Presupuestarias de Ingresos</t>
  </si>
  <si>
    <t>Cuentas de Orden Presupuestarias de Egresos</t>
  </si>
  <si>
    <t>FIDEICOMISO DE ADMINISTRACION E INVERSION PARA FINANCIAR OBRAS, INFRAESTRUCTURA, PROYECTOS Y ACCIONES PRIORITARIAS EN MATERIA DE DESARROLLO SOCIAL Y SEGURIDAD PUBLICA PARA EL ESTADO DE GUANAJUATO &lt;&lt;FIDESSEG&gt;&gt;
Estado de Actividades
Del 1 de enero al 31 de diciembre del 2024
(Cifras en Pesos)</t>
  </si>
  <si>
    <t>FIDEICOMISO DE ADMINISTRACION E INVERSION PARA FINANCIAR OBRAS, INFRAESTRUCTURA, PROYECTOS Y ACCIONES PRIORITARIAS EN MATERIA DE DESARROLLO SOCIAL Y SEGURIDAD PUBLICA PARA EL ESTADO DE GUANAJUATO &lt;&lt;FIDESSEG&gt;&gt;
Estado de Situación Financiera
Del 1 de enero al 31 de diciembre del 2024
(Cifras en Pesos)</t>
  </si>
  <si>
    <t>FIDEICOMISO DE ADMINISTRACION E INVERSION PARA FINANCIAR OBRAS, INFRAESTRUCTURA , PROYECTOS Y ACCIONES PRIORITARIAS  EN MATERIA DE DESARROLLO SOCIAL Y SEGURIDAD PUBLICA PARA EL ESTADO DE GUANAJUATO  &lt;&lt;FIDESSEG&gt;&gt;
Estado de Variación en la Hacienda Pública
Del 1 de enero al 31 de diciembre del 2024
(Cifras en Pesos)</t>
  </si>
  <si>
    <t>FIDEICOMISO DE ADMINISTRACION E INVERSION PARA FINANCIAR OBRAS, INFRAESTRUCTURA, PROYECTOS Y ACCIONES PRIORITARIAS EN MATERIA DE DESARROLLO SOCIAL Y SEGURIDAD PUBLICA PARA EL ESTADO DE GUANAJUATO &lt;&lt;FIDESSEG&gt;&gt;
Estado de Cambios en la Situación Financiera
Del 1 de enero al 31 de diciembre del 2024
(Cifras en Pesos)</t>
  </si>
  <si>
    <t>FIDEICOMISO DE ADMINISTRACION E INVERSION PARA FINANCIAR OBRAS, INFRAESTRUCTURA, PROYECTOS Y ACCIONES PRIORITARIAS EN MATERIA DE DESARROLLO SOCIAL Y SEGURIDAD PUBLICA PARA EL ESTADO DE GUANAJUATO &lt;&lt;FIDESSEG&gt;&gt;
Estado de Flujos de Efectivo
Del 1 de enero al 31 de diciembre del 2024
(Cifras en Pesos)</t>
  </si>
  <si>
    <t>FIDEICOMISO DE ADMINISTRACION E INVERSION PARA FINANCIAR OBRAS, INFRAESTRUCTURA, PROYECTOS Y ACCIONES PRIORITARIAS EN MATERIA DE DESARROLLO SOCIAL Y SEGURIDAD PUBLICA PARA EL ESTADO DE GUANAJUATO &lt;&lt;FIDESSEG&gt;&gt;
Estado Analítico del Activo
Del 1 de enero al 31 de diciembre del 2024
(Cifras en Pesos)</t>
  </si>
  <si>
    <t>FIDEICOMISO DE ADMINISTRACION E INVERSION PARA FINANCIAR OBRAS, INFRAESTRUCTURA, PROYECTOS Y ACCIONES PRIORITARIAS EN MATERIA DE DESARROLLO SOCIAL Y SEGURIDAD PUBLICA PARA EL ESTADO DE GUANAJUATO &lt;&lt;FIDESSEG&gt;&gt;
Estado Analítico de la Deuda y Otros Pasivos
Del 1 de enero al 31 de diciembre del 2024
(Cifras en Pesos)</t>
  </si>
  <si>
    <t>FIDEICOMISO DE ADMINISTRACION E INVERSION PARA FINANCIAR OBRAS, INFRAESTRUCTURA, PROYECTOS Y ACCIONES PRIORITARIAS EN MATERIA DE DESARROLLO SOCIAL Y SEGURIDAD PUBLICA PARA EL ESTADO DE GUANAJUATO &lt;&lt;FIDESSEG&gt;&gt;
Informe sobre Pasivos Contingentes
Al 31 de diciembre del 2024</t>
  </si>
  <si>
    <t>Al 31 de diciembre del 2024</t>
  </si>
  <si>
    <t>Correspondiente del 1° de enero al 31 de diciembre del 2024</t>
  </si>
  <si>
    <t>Bajo protesta de decir verdad declaramos que los Estados Financieros y sus notas, son razonablemente correctos y son responsabilidad del emisor.</t>
  </si>
  <si>
    <t>FIDEICOMISO DE ADMINISTRACION E INVERSION PARA FINANCIAR OBRAS, INFRAESTRUCTURA, PROYECTOS Y ACCIONES PRIORITARIAS EN MATERIA DE DESARROLLO SOCIAL Y SEGURIDAD 
PUBLICA PARA EL ESTADO DE GUANAJUATO &lt;&lt;FIDESSEG&gt;&gt;</t>
  </si>
  <si>
    <t>431111000-00-000-000-0-0000-00 PRODUCTOS FINANCIEROS</t>
  </si>
  <si>
    <t>420000000-00-000-000-0-0000-00 PARTICIPACIONES, APORTACIONES, CONVENIOS, INCENTIVOS DERIVADOS DE LA COLABORACIÓN FISCAL, FONDOS DISTINTOS DE APORTACIONES, TRANSFERENCIAS, ASIGNACIONES, SUBSIDIOS Y SUBVENCIONES, Y PENSIONES Y JUBILACIONES</t>
  </si>
  <si>
    <t>421111000-00-000-000-0-0000-00 PRODUCTOS FINANCIEROS</t>
  </si>
  <si>
    <t>APORTACIONES PARA PROYECTOS</t>
  </si>
  <si>
    <t xml:space="preserve">AHORRO DE LA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</si>
</sst>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[Red]\-#,##0.00\ "/>
    <numFmt numFmtId="166" formatCode="#,##0.00;\-#,##0.00;&quot; &quot;"/>
    <numFmt numFmtId="167" formatCode="_-* #,##0_-;\-* #,##0_-;_-* &quot;-&quot;??_-;_-@_-"/>
    <numFmt numFmtId="168" formatCode="#,##0;\-#,##0;&quot; &quot;"/>
    <numFmt numFmtId="169" formatCode="#,##0.000"/>
    <numFmt numFmtId="170" formatCode="_-[$€-2]* #,##0.00_-;\-[$€-2]* #,##0.00_-;_-[$€-2]* &quot;-&quot;??_-"/>
    <numFmt numFmtId="171" formatCode="General_)"/>
  </numFmts>
  <fonts count="5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002060"/>
      <name val="Arial"/>
      <family val="2"/>
    </font>
    <font>
      <b/>
      <sz val="8"/>
      <color rgb="FF0070C0"/>
      <name val="Arial"/>
      <family val="2"/>
    </font>
    <font>
      <sz val="8"/>
      <color theme="1"/>
      <name val="Aptos Narrow"/>
      <family val="2"/>
      <scheme val="minor"/>
    </font>
    <font>
      <b/>
      <u/>
      <sz val="8"/>
      <color theme="1"/>
      <name val="Arial"/>
      <family val="2"/>
    </font>
    <font>
      <sz val="8"/>
      <color indexed="8"/>
      <name val="Arial"/>
      <family val="2"/>
    </font>
    <font>
      <u/>
      <sz val="8"/>
      <color theme="1"/>
      <name val="Arial"/>
      <family val="2"/>
    </font>
    <font>
      <sz val="8"/>
      <color rgb="FF222222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9"/>
      <color theme="1"/>
      <name val="Calibri"/>
      <family val="2"/>
    </font>
    <font>
      <u/>
      <sz val="9"/>
      <color theme="10"/>
      <name val="Calibri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2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6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3" borderId="0" applyNumberFormat="0" applyBorder="0" applyAlignment="0" applyProtection="0"/>
    <xf numFmtId="0" fontId="31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34" fillId="27" borderId="17" applyNumberFormat="0" applyAlignment="0" applyProtection="0"/>
    <xf numFmtId="0" fontId="39" fillId="6" borderId="17" applyNumberFormat="0" applyAlignment="0" applyProtection="0"/>
    <xf numFmtId="0" fontId="39" fillId="6" borderId="17" applyNumberFormat="0" applyAlignment="0" applyProtection="0"/>
    <xf numFmtId="0" fontId="28" fillId="28" borderId="18" applyNumberFormat="0" applyAlignment="0" applyProtection="0"/>
    <xf numFmtId="0" fontId="28" fillId="28" borderId="18" applyNumberFormat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5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30" fillId="18" borderId="17" applyNumberFormat="0" applyAlignment="0" applyProtection="0"/>
    <xf numFmtId="0" fontId="30" fillId="18" borderId="17" applyNumberFormat="0" applyAlignment="0" applyProtection="0"/>
    <xf numFmtId="0" fontId="33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48" fillId="0" borderId="0"/>
    <xf numFmtId="0" fontId="1" fillId="0" borderId="0"/>
    <xf numFmtId="0" fontId="1" fillId="0" borderId="0"/>
    <xf numFmtId="0" fontId="5" fillId="0" borderId="0"/>
    <xf numFmtId="0" fontId="24" fillId="0" borderId="0"/>
    <xf numFmtId="0" fontId="1" fillId="0" borderId="0"/>
    <xf numFmtId="0" fontId="12" fillId="0" borderId="0"/>
    <xf numFmtId="0" fontId="46" fillId="0" borderId="0"/>
    <xf numFmtId="0" fontId="2" fillId="0" borderId="0"/>
    <xf numFmtId="0" fontId="4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1" fillId="0" borderId="0"/>
    <xf numFmtId="0" fontId="2" fillId="15" borderId="23" applyNumberFormat="0" applyFont="0" applyAlignment="0" applyProtection="0"/>
    <xf numFmtId="0" fontId="2" fillId="15" borderId="23" applyNumberFormat="0" applyFont="0" applyAlignment="0" applyProtection="0"/>
    <xf numFmtId="0" fontId="32" fillId="27" borderId="24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6" borderId="24" applyNumberFormat="0" applyAlignment="0" applyProtection="0"/>
    <xf numFmtId="0" fontId="32" fillId="6" borderId="24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3" fillId="0" borderId="0"/>
    <xf numFmtId="0" fontId="53" fillId="0" borderId="0"/>
    <xf numFmtId="0" fontId="2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2" fillId="15" borderId="23" applyNumberFormat="0" applyFont="0" applyAlignment="0" applyProtection="0"/>
    <xf numFmtId="0" fontId="2" fillId="15" borderId="23" applyNumberFormat="0" applyFont="0" applyAlignment="0" applyProtection="0"/>
    <xf numFmtId="9" fontId="2" fillId="0" borderId="0" applyFont="0" applyFill="0" applyBorder="0" applyAlignment="0" applyProtection="0"/>
    <xf numFmtId="171" fontId="2" fillId="0" borderId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15" borderId="23" applyNumberFormat="0" applyFont="0" applyAlignment="0" applyProtection="0"/>
    <xf numFmtId="0" fontId="2" fillId="15" borderId="23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5" fillId="0" borderId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horizontal="right" vertical="top"/>
      <protection locked="0"/>
    </xf>
    <xf numFmtId="43" fontId="4" fillId="0" borderId="0" xfId="3" applyFont="1" applyAlignment="1" applyProtection="1">
      <alignment vertical="top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vertical="top"/>
      <protection locked="0"/>
    </xf>
    <xf numFmtId="0" fontId="4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vertical="top" wrapText="1"/>
      <protection locked="0"/>
    </xf>
    <xf numFmtId="43" fontId="2" fillId="0" borderId="0" xfId="1" applyNumberFormat="1" applyProtection="1">
      <protection locked="0"/>
    </xf>
    <xf numFmtId="0" fontId="2" fillId="0" borderId="0" xfId="1" applyProtection="1">
      <protection locked="0"/>
    </xf>
    <xf numFmtId="0" fontId="2" fillId="0" borderId="0" xfId="1" applyAlignment="1" applyProtection="1">
      <alignment vertical="top"/>
      <protection locked="0"/>
    </xf>
    <xf numFmtId="4" fontId="4" fillId="0" borderId="0" xfId="1" applyNumberFormat="1" applyFont="1" applyAlignment="1" applyProtection="1">
      <alignment vertical="top"/>
      <protection locked="0"/>
    </xf>
    <xf numFmtId="43" fontId="4" fillId="0" borderId="0" xfId="1" applyNumberFormat="1" applyFont="1" applyAlignment="1" applyProtection="1">
      <alignment vertical="top"/>
      <protection locked="0"/>
    </xf>
    <xf numFmtId="4" fontId="4" fillId="0" borderId="0" xfId="1" applyNumberFormat="1" applyFont="1" applyAlignment="1">
      <alignment vertical="top"/>
    </xf>
    <xf numFmtId="0" fontId="4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left" vertical="top" indent="4"/>
      <protection locked="0"/>
    </xf>
    <xf numFmtId="4" fontId="4" fillId="0" borderId="0" xfId="1" applyNumberFormat="1" applyFont="1" applyProtection="1">
      <protection locked="0"/>
    </xf>
    <xf numFmtId="43" fontId="4" fillId="0" borderId="0" xfId="3" applyFont="1" applyProtection="1">
      <protection locked="0"/>
    </xf>
    <xf numFmtId="0" fontId="6" fillId="0" borderId="0" xfId="1" applyFont="1" applyAlignment="1" applyProtection="1">
      <alignment horizontal="left" vertical="top" indent="2"/>
      <protection locked="0"/>
    </xf>
    <xf numFmtId="0" fontId="5" fillId="0" borderId="0" xfId="4" applyProtection="1">
      <protection locked="0"/>
    </xf>
    <xf numFmtId="4" fontId="5" fillId="0" borderId="0" xfId="4" applyNumberFormat="1" applyProtection="1">
      <protection locked="0"/>
    </xf>
    <xf numFmtId="0" fontId="3" fillId="0" borderId="0" xfId="1" applyFont="1" applyProtection="1">
      <protection locked="0"/>
    </xf>
    <xf numFmtId="4" fontId="4" fillId="0" borderId="0" xfId="1" applyNumberFormat="1" applyFont="1" applyAlignment="1" applyProtection="1">
      <alignment vertical="top" wrapText="1"/>
      <protection locked="0"/>
    </xf>
    <xf numFmtId="165" fontId="4" fillId="0" borderId="0" xfId="1" applyNumberFormat="1" applyFont="1" applyAlignment="1" applyProtection="1">
      <alignment vertical="top"/>
      <protection locked="0"/>
    </xf>
    <xf numFmtId="4" fontId="10" fillId="0" borderId="0" xfId="6" applyNumberFormat="1" applyFont="1" applyAlignment="1">
      <alignment horizontal="right" vertical="top"/>
    </xf>
    <xf numFmtId="0" fontId="8" fillId="4" borderId="0" xfId="0" applyFont="1" applyFill="1"/>
    <xf numFmtId="0" fontId="5" fillId="5" borderId="0" xfId="0" applyFont="1" applyFill="1"/>
    <xf numFmtId="0" fontId="8" fillId="0" borderId="0" xfId="0" applyFont="1" applyAlignment="1">
      <alignment horizontal="center"/>
    </xf>
    <xf numFmtId="0" fontId="5" fillId="0" borderId="0" xfId="0" applyFont="1"/>
    <xf numFmtId="0" fontId="16" fillId="0" borderId="0" xfId="0" applyFont="1" applyAlignment="1">
      <alignment horizontal="left"/>
    </xf>
    <xf numFmtId="0" fontId="17" fillId="5" borderId="0" xfId="0" applyFont="1" applyFill="1" applyAlignment="1">
      <alignment horizontal="right"/>
    </xf>
    <xf numFmtId="0" fontId="3" fillId="5" borderId="0" xfId="0" applyFont="1" applyFill="1"/>
    <xf numFmtId="0" fontId="3" fillId="5" borderId="0" xfId="0" applyFont="1" applyFill="1" applyProtection="1">
      <protection locked="0"/>
    </xf>
    <xf numFmtId="0" fontId="4" fillId="5" borderId="0" xfId="0" applyFont="1" applyFill="1"/>
    <xf numFmtId="0" fontId="8" fillId="0" borderId="0" xfId="0" applyFont="1" applyAlignment="1">
      <alignment horizontal="justify"/>
    </xf>
    <xf numFmtId="0" fontId="3" fillId="5" borderId="0" xfId="0" applyFont="1" applyFill="1" applyAlignment="1">
      <alignment horizontal="left" vertical="center"/>
    </xf>
    <xf numFmtId="0" fontId="16" fillId="0" borderId="0" xfId="0" applyFont="1" applyAlignment="1">
      <alignment horizontal="justify"/>
    </xf>
    <xf numFmtId="0" fontId="18" fillId="0" borderId="0" xfId="0" applyFont="1"/>
    <xf numFmtId="0" fontId="19" fillId="5" borderId="0" xfId="0" applyFont="1" applyFill="1"/>
    <xf numFmtId="0" fontId="8" fillId="5" borderId="0" xfId="0" applyFont="1" applyFill="1"/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left"/>
    </xf>
    <xf numFmtId="166" fontId="18" fillId="5" borderId="8" xfId="0" applyNumberFormat="1" applyFont="1" applyFill="1" applyBorder="1"/>
    <xf numFmtId="49" fontId="20" fillId="6" borderId="9" xfId="0" quotePrefix="1" applyNumberFormat="1" applyFont="1" applyFill="1" applyBorder="1" applyAlignment="1">
      <alignment horizontal="left" vertical="top"/>
    </xf>
    <xf numFmtId="166" fontId="5" fillId="5" borderId="15" xfId="0" applyNumberFormat="1" applyFont="1" applyFill="1" applyBorder="1"/>
    <xf numFmtId="166" fontId="18" fillId="5" borderId="9" xfId="0" applyNumberFormat="1" applyFont="1" applyFill="1" applyBorder="1" applyAlignment="1">
      <alignment horizontal="center"/>
    </xf>
    <xf numFmtId="166" fontId="18" fillId="5" borderId="9" xfId="0" applyNumberFormat="1" applyFont="1" applyFill="1" applyBorder="1"/>
    <xf numFmtId="167" fontId="5" fillId="5" borderId="0" xfId="5" applyNumberFormat="1" applyFont="1" applyFill="1"/>
    <xf numFmtId="49" fontId="20" fillId="6" borderId="9" xfId="0" applyNumberFormat="1" applyFont="1" applyFill="1" applyBorder="1" applyAlignment="1">
      <alignment horizontal="left" vertical="top"/>
    </xf>
    <xf numFmtId="49" fontId="3" fillId="5" borderId="10" xfId="0" applyNumberFormat="1" applyFont="1" applyFill="1" applyBorder="1" applyAlignment="1">
      <alignment horizontal="left"/>
    </xf>
    <xf numFmtId="166" fontId="18" fillId="5" borderId="10" xfId="0" applyNumberFormat="1" applyFont="1" applyFill="1" applyBorder="1"/>
    <xf numFmtId="166" fontId="3" fillId="3" borderId="4" xfId="0" applyNumberFormat="1" applyFont="1" applyFill="1" applyBorder="1" applyAlignment="1">
      <alignment horizontal="right" vertical="center"/>
    </xf>
    <xf numFmtId="4" fontId="5" fillId="5" borderId="0" xfId="0" applyNumberFormat="1" applyFont="1" applyFill="1"/>
    <xf numFmtId="0" fontId="21" fillId="5" borderId="0" xfId="0" applyFont="1" applyFill="1"/>
    <xf numFmtId="49" fontId="3" fillId="5" borderId="9" xfId="0" applyNumberFormat="1" applyFont="1" applyFill="1" applyBorder="1" applyAlignment="1">
      <alignment horizontal="left"/>
    </xf>
    <xf numFmtId="166" fontId="5" fillId="5" borderId="9" xfId="0" applyNumberFormat="1" applyFont="1" applyFill="1" applyBorder="1"/>
    <xf numFmtId="49" fontId="4" fillId="5" borderId="9" xfId="0" quotePrefix="1" applyNumberFormat="1" applyFont="1" applyFill="1" applyBorder="1" applyAlignment="1">
      <alignment horizontal="left"/>
    </xf>
    <xf numFmtId="49" fontId="4" fillId="5" borderId="9" xfId="0" applyNumberFormat="1" applyFont="1" applyFill="1" applyBorder="1" applyAlignment="1">
      <alignment horizontal="left"/>
    </xf>
    <xf numFmtId="49" fontId="4" fillId="5" borderId="10" xfId="0" applyNumberFormat="1" applyFont="1" applyFill="1" applyBorder="1" applyAlignment="1">
      <alignment horizontal="left"/>
    </xf>
    <xf numFmtId="166" fontId="5" fillId="5" borderId="10" xfId="0" applyNumberFormat="1" applyFont="1" applyFill="1" applyBorder="1"/>
    <xf numFmtId="3" fontId="5" fillId="5" borderId="0" xfId="0" applyNumberFormat="1" applyFont="1" applyFill="1"/>
    <xf numFmtId="43" fontId="5" fillId="5" borderId="10" xfId="5" applyFont="1" applyFill="1" applyBorder="1" applyAlignment="1">
      <alignment horizontal="right"/>
    </xf>
    <xf numFmtId="49" fontId="3" fillId="5" borderId="0" xfId="0" applyNumberFormat="1" applyFont="1" applyFill="1" applyAlignment="1">
      <alignment horizontal="left"/>
    </xf>
    <xf numFmtId="166" fontId="18" fillId="5" borderId="0" xfId="0" applyNumberFormat="1" applyFont="1" applyFill="1"/>
    <xf numFmtId="49" fontId="3" fillId="3" borderId="4" xfId="0" applyNumberFormat="1" applyFont="1" applyFill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horizontal="left"/>
    </xf>
    <xf numFmtId="166" fontId="18" fillId="5" borderId="14" xfId="0" applyNumberFormat="1" applyFont="1" applyFill="1" applyBorder="1"/>
    <xf numFmtId="49" fontId="3" fillId="5" borderId="13" xfId="0" applyNumberFormat="1" applyFont="1" applyFill="1" applyBorder="1" applyAlignment="1">
      <alignment horizontal="left"/>
    </xf>
    <xf numFmtId="166" fontId="18" fillId="5" borderId="12" xfId="0" applyNumberFormat="1" applyFont="1" applyFill="1" applyBorder="1"/>
    <xf numFmtId="166" fontId="18" fillId="5" borderId="11" xfId="0" applyNumberFormat="1" applyFont="1" applyFill="1" applyBorder="1"/>
    <xf numFmtId="166" fontId="3" fillId="3" borderId="1" xfId="0" applyNumberFormat="1" applyFont="1" applyFill="1" applyBorder="1"/>
    <xf numFmtId="166" fontId="3" fillId="3" borderId="2" xfId="0" applyNumberFormat="1" applyFont="1" applyFill="1" applyBorder="1"/>
    <xf numFmtId="166" fontId="3" fillId="3" borderId="3" xfId="0" applyNumberFormat="1" applyFont="1" applyFill="1" applyBorder="1"/>
    <xf numFmtId="166" fontId="3" fillId="5" borderId="0" xfId="0" applyNumberFormat="1" applyFont="1" applyFill="1"/>
    <xf numFmtId="49" fontId="3" fillId="0" borderId="9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" fontId="20" fillId="6" borderId="9" xfId="0" applyNumberFormat="1" applyFont="1" applyFill="1" applyBorder="1" applyAlignment="1">
      <alignment horizontal="right" vertical="top"/>
    </xf>
    <xf numFmtId="4" fontId="20" fillId="6" borderId="0" xfId="0" applyNumberFormat="1" applyFont="1" applyFill="1" applyAlignment="1">
      <alignment horizontal="right" vertical="top"/>
    </xf>
    <xf numFmtId="166" fontId="5" fillId="5" borderId="14" xfId="0" applyNumberFormat="1" applyFont="1" applyFill="1" applyBorder="1"/>
    <xf numFmtId="0" fontId="5" fillId="5" borderId="9" xfId="0" applyFont="1" applyFill="1" applyBorder="1"/>
    <xf numFmtId="44" fontId="8" fillId="5" borderId="12" xfId="12" applyFont="1" applyFill="1" applyBorder="1"/>
    <xf numFmtId="44" fontId="8" fillId="5" borderId="10" xfId="12" applyFont="1" applyFill="1" applyBorder="1"/>
    <xf numFmtId="166" fontId="5" fillId="5" borderId="11" xfId="0" applyNumberFormat="1" applyFont="1" applyFill="1" applyBorder="1"/>
    <xf numFmtId="0" fontId="18" fillId="0" borderId="10" xfId="0" applyFont="1" applyBorder="1"/>
    <xf numFmtId="43" fontId="3" fillId="3" borderId="4" xfId="5" applyFont="1" applyFill="1" applyBorder="1" applyAlignment="1">
      <alignment horizontal="center" vertical="center"/>
    </xf>
    <xf numFmtId="0" fontId="5" fillId="3" borderId="4" xfId="0" applyFont="1" applyFill="1" applyBorder="1"/>
    <xf numFmtId="0" fontId="8" fillId="3" borderId="8" xfId="1" applyFont="1" applyFill="1" applyBorder="1" applyAlignment="1">
      <alignment horizontal="left" vertical="center" wrapText="1"/>
    </xf>
    <xf numFmtId="4" fontId="8" fillId="3" borderId="8" xfId="2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8" xfId="0" applyFont="1" applyBorder="1" applyAlignment="1">
      <alignment wrapText="1"/>
    </xf>
    <xf numFmtId="4" fontId="5" fillId="0" borderId="8" xfId="0" applyNumberFormat="1" applyFont="1" applyBorder="1"/>
    <xf numFmtId="0" fontId="5" fillId="0" borderId="15" xfId="0" applyFont="1" applyBorder="1" applyAlignment="1">
      <alignment wrapText="1"/>
    </xf>
    <xf numFmtId="0" fontId="5" fillId="0" borderId="9" xfId="0" applyFont="1" applyBorder="1" applyAlignment="1">
      <alignment wrapText="1"/>
    </xf>
    <xf numFmtId="4" fontId="5" fillId="0" borderId="9" xfId="2" applyNumberFormat="1" applyFont="1" applyBorder="1" applyAlignment="1"/>
    <xf numFmtId="0" fontId="5" fillId="5" borderId="15" xfId="0" applyFont="1" applyFill="1" applyBorder="1"/>
    <xf numFmtId="0" fontId="5" fillId="5" borderId="13" xfId="0" applyFont="1" applyFill="1" applyBorder="1"/>
    <xf numFmtId="0" fontId="5" fillId="5" borderId="10" xfId="0" applyFont="1" applyFill="1" applyBorder="1"/>
    <xf numFmtId="4" fontId="8" fillId="3" borderId="4" xfId="2" applyNumberFormat="1" applyFont="1" applyFill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/>
    </xf>
    <xf numFmtId="166" fontId="5" fillId="5" borderId="8" xfId="0" applyNumberFormat="1" applyFont="1" applyFill="1" applyBorder="1"/>
    <xf numFmtId="49" fontId="4" fillId="5" borderId="15" xfId="0" applyNumberFormat="1" applyFont="1" applyFill="1" applyBorder="1" applyAlignment="1">
      <alignment horizontal="left"/>
    </xf>
    <xf numFmtId="166" fontId="5" fillId="0" borderId="9" xfId="0" applyNumberFormat="1" applyFont="1" applyBorder="1" applyAlignment="1">
      <alignment horizontal="right"/>
    </xf>
    <xf numFmtId="166" fontId="5" fillId="5" borderId="9" xfId="0" applyNumberFormat="1" applyFont="1" applyFill="1" applyBorder="1" applyAlignment="1">
      <alignment horizontal="center"/>
    </xf>
    <xf numFmtId="49" fontId="20" fillId="6" borderId="10" xfId="0" applyNumberFormat="1" applyFont="1" applyFill="1" applyBorder="1" applyAlignment="1">
      <alignment horizontal="left" vertical="top"/>
    </xf>
    <xf numFmtId="43" fontId="5" fillId="0" borderId="9" xfId="5" applyFont="1" applyFill="1" applyBorder="1" applyAlignment="1">
      <alignment horizontal="center"/>
    </xf>
    <xf numFmtId="49" fontId="3" fillId="5" borderId="5" xfId="0" applyNumberFormat="1" applyFont="1" applyFill="1" applyBorder="1" applyAlignment="1">
      <alignment horizontal="left"/>
    </xf>
    <xf numFmtId="4" fontId="5" fillId="0" borderId="6" xfId="2" applyNumberFormat="1" applyFont="1" applyFill="1" applyBorder="1" applyAlignment="1">
      <alignment wrapText="1"/>
    </xf>
    <xf numFmtId="4" fontId="5" fillId="0" borderId="8" xfId="2" applyNumberFormat="1" applyFont="1" applyFill="1" applyBorder="1" applyAlignment="1">
      <alignment wrapText="1"/>
    </xf>
    <xf numFmtId="49" fontId="5" fillId="0" borderId="15" xfId="0" applyNumberFormat="1" applyFont="1" applyBorder="1" applyAlignment="1">
      <alignment wrapText="1"/>
    </xf>
    <xf numFmtId="4" fontId="5" fillId="0" borderId="9" xfId="2" applyNumberFormat="1" applyFont="1" applyFill="1" applyBorder="1" applyAlignment="1">
      <alignment wrapText="1"/>
    </xf>
    <xf numFmtId="49" fontId="5" fillId="0" borderId="13" xfId="0" applyNumberFormat="1" applyFont="1" applyBorder="1" applyAlignment="1">
      <alignment wrapText="1"/>
    </xf>
    <xf numFmtId="49" fontId="5" fillId="0" borderId="10" xfId="0" applyNumberFormat="1" applyFont="1" applyBorder="1" applyAlignment="1">
      <alignment wrapText="1"/>
    </xf>
    <xf numFmtId="4" fontId="5" fillId="0" borderId="12" xfId="2" applyNumberFormat="1" applyFont="1" applyFill="1" applyBorder="1" applyAlignment="1">
      <alignment wrapText="1"/>
    </xf>
    <xf numFmtId="4" fontId="5" fillId="0" borderId="10" xfId="2" applyNumberFormat="1" applyFont="1" applyFill="1" applyBorder="1" applyAlignment="1">
      <alignment wrapText="1"/>
    </xf>
    <xf numFmtId="49" fontId="5" fillId="0" borderId="8" xfId="0" applyNumberFormat="1" applyFont="1" applyBorder="1" applyAlignment="1">
      <alignment wrapText="1"/>
    </xf>
    <xf numFmtId="49" fontId="5" fillId="0" borderId="15" xfId="0" quotePrefix="1" applyNumberFormat="1" applyFont="1" applyBorder="1" applyAlignment="1">
      <alignment wrapText="1"/>
    </xf>
    <xf numFmtId="49" fontId="3" fillId="3" borderId="8" xfId="0" applyNumberFormat="1" applyFont="1" applyFill="1" applyBorder="1" applyAlignment="1">
      <alignment horizontal="center" vertical="center"/>
    </xf>
    <xf numFmtId="166" fontId="3" fillId="5" borderId="10" xfId="0" applyNumberFormat="1" applyFont="1" applyFill="1" applyBorder="1"/>
    <xf numFmtId="0" fontId="8" fillId="3" borderId="4" xfId="1" applyFont="1" applyFill="1" applyBorder="1" applyAlignment="1">
      <alignment horizontal="left" vertical="center" wrapText="1"/>
    </xf>
    <xf numFmtId="43" fontId="15" fillId="5" borderId="0" xfId="5" applyFont="1" applyFill="1"/>
    <xf numFmtId="166" fontId="5" fillId="5" borderId="7" xfId="0" applyNumberFormat="1" applyFont="1" applyFill="1" applyBorder="1"/>
    <xf numFmtId="9" fontId="5" fillId="5" borderId="14" xfId="13" applyFont="1" applyFill="1" applyBorder="1"/>
    <xf numFmtId="49" fontId="3" fillId="5" borderId="9" xfId="0" quotePrefix="1" applyNumberFormat="1" applyFont="1" applyFill="1" applyBorder="1" applyAlignment="1">
      <alignment horizontal="left"/>
    </xf>
    <xf numFmtId="9" fontId="3" fillId="3" borderId="4" xfId="13" applyFont="1" applyFill="1" applyBorder="1" applyAlignment="1">
      <alignment horizontal="right" vertical="center"/>
    </xf>
    <xf numFmtId="4" fontId="4" fillId="5" borderId="0" xfId="0" applyNumberFormat="1" applyFont="1" applyFill="1"/>
    <xf numFmtId="0" fontId="8" fillId="3" borderId="8" xfId="1" applyFont="1" applyFill="1" applyBorder="1" applyAlignment="1">
      <alignment horizontal="center" vertical="center" wrapText="1"/>
    </xf>
    <xf numFmtId="166" fontId="18" fillId="5" borderId="7" xfId="0" applyNumberFormat="1" applyFont="1" applyFill="1" applyBorder="1"/>
    <xf numFmtId="43" fontId="5" fillId="5" borderId="9" xfId="5" applyFont="1" applyFill="1" applyBorder="1"/>
    <xf numFmtId="43" fontId="5" fillId="5" borderId="0" xfId="5" applyFont="1" applyFill="1"/>
    <xf numFmtId="166" fontId="3" fillId="3" borderId="4" xfId="5" applyNumberFormat="1" applyFont="1" applyFill="1" applyBorder="1" applyAlignment="1">
      <alignment horizontal="right" vertical="center"/>
    </xf>
    <xf numFmtId="43" fontId="3" fillId="3" borderId="4" xfId="5" applyFont="1" applyFill="1" applyBorder="1" applyAlignment="1">
      <alignment horizontal="right" vertical="center"/>
    </xf>
    <xf numFmtId="43" fontId="5" fillId="5" borderId="0" xfId="0" applyNumberFormat="1" applyFont="1" applyFill="1"/>
    <xf numFmtId="0" fontId="18" fillId="5" borderId="0" xfId="0" applyFont="1" applyFill="1"/>
    <xf numFmtId="0" fontId="8" fillId="3" borderId="4" xfId="1" applyFont="1" applyFill="1" applyBorder="1" applyAlignment="1">
      <alignment horizontal="center" vertical="center" wrapText="1"/>
    </xf>
    <xf numFmtId="43" fontId="18" fillId="5" borderId="9" xfId="5" applyFont="1" applyFill="1" applyBorder="1"/>
    <xf numFmtId="168" fontId="18" fillId="5" borderId="9" xfId="0" applyNumberFormat="1" applyFont="1" applyFill="1" applyBorder="1"/>
    <xf numFmtId="168" fontId="5" fillId="5" borderId="9" xfId="0" applyNumberFormat="1" applyFont="1" applyFill="1" applyBorder="1"/>
    <xf numFmtId="168" fontId="5" fillId="5" borderId="10" xfId="0" applyNumberFormat="1" applyFont="1" applyFill="1" applyBorder="1"/>
    <xf numFmtId="168" fontId="18" fillId="5" borderId="10" xfId="0" applyNumberFormat="1" applyFont="1" applyFill="1" applyBorder="1"/>
    <xf numFmtId="169" fontId="5" fillId="5" borderId="0" xfId="0" applyNumberFormat="1" applyFont="1" applyFill="1"/>
    <xf numFmtId="166" fontId="5" fillId="5" borderId="0" xfId="0" applyNumberFormat="1" applyFont="1" applyFill="1"/>
    <xf numFmtId="1" fontId="5" fillId="5" borderId="9" xfId="0" applyNumberFormat="1" applyFont="1" applyFill="1" applyBorder="1"/>
    <xf numFmtId="43" fontId="5" fillId="5" borderId="9" xfId="0" applyNumberFormat="1" applyFont="1" applyFill="1" applyBorder="1"/>
    <xf numFmtId="1" fontId="5" fillId="5" borderId="10" xfId="0" applyNumberFormat="1" applyFont="1" applyFill="1" applyBorder="1"/>
    <xf numFmtId="43" fontId="15" fillId="0" borderId="0" xfId="5" applyFont="1" applyFill="1"/>
    <xf numFmtId="3" fontId="4" fillId="0" borderId="0" xfId="0" applyNumberFormat="1" applyFont="1"/>
    <xf numFmtId="44" fontId="3" fillId="3" borderId="4" xfId="12" applyFont="1" applyFill="1" applyBorder="1" applyAlignment="1">
      <alignment horizontal="right" vertical="center"/>
    </xf>
    <xf numFmtId="0" fontId="8" fillId="0" borderId="0" xfId="0" applyFont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43" fontId="5" fillId="0" borderId="4" xfId="5" applyFont="1" applyBorder="1"/>
    <xf numFmtId="43" fontId="13" fillId="0" borderId="4" xfId="5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5" borderId="0" xfId="0" applyFont="1" applyFill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43" fontId="5" fillId="5" borderId="0" xfId="5" applyFont="1" applyFill="1" applyBorder="1"/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43" fontId="14" fillId="3" borderId="4" xfId="5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5" fillId="0" borderId="4" xfId="0" applyFont="1" applyBorder="1"/>
    <xf numFmtId="43" fontId="14" fillId="0" borderId="4" xfId="5" applyFont="1" applyBorder="1" applyAlignment="1">
      <alignment horizontal="center" vertical="center"/>
    </xf>
    <xf numFmtId="43" fontId="13" fillId="0" borderId="4" xfId="5" applyFont="1" applyBorder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22" fillId="0" borderId="0" xfId="0" applyFont="1"/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5" fillId="5" borderId="0" xfId="0" applyFont="1" applyFill="1" applyAlignment="1">
      <alignment horizontal="right"/>
    </xf>
    <xf numFmtId="0" fontId="5" fillId="0" borderId="4" xfId="0" applyFont="1" applyBorder="1" applyAlignment="1">
      <alignment horizontal="right"/>
    </xf>
    <xf numFmtId="0" fontId="13" fillId="0" borderId="1" xfId="0" applyFont="1" applyBorder="1" applyAlignment="1">
      <alignment horizontal="left" vertical="center"/>
    </xf>
    <xf numFmtId="0" fontId="3" fillId="0" borderId="0" xfId="1" applyFont="1" applyAlignment="1" applyProtection="1">
      <alignment horizontal="center" vertical="top"/>
      <protection locked="0"/>
    </xf>
    <xf numFmtId="49" fontId="23" fillId="6" borderId="9" xfId="0" applyNumberFormat="1" applyFont="1" applyFill="1" applyBorder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43" fontId="6" fillId="3" borderId="4" xfId="5" applyFont="1" applyFill="1" applyBorder="1" applyAlignment="1">
      <alignment horizontal="center" vertical="center"/>
    </xf>
    <xf numFmtId="166" fontId="8" fillId="2" borderId="9" xfId="0" applyNumberFormat="1" applyFont="1" applyFill="1" applyBorder="1" applyAlignment="1">
      <alignment horizontal="centerContinuous"/>
    </xf>
    <xf numFmtId="166" fontId="5" fillId="2" borderId="9" xfId="0" applyNumberFormat="1" applyFont="1" applyFill="1" applyBorder="1" applyAlignment="1">
      <alignment horizontal="centerContinuous"/>
    </xf>
    <xf numFmtId="0" fontId="13" fillId="0" borderId="0" xfId="0" applyFont="1"/>
    <xf numFmtId="0" fontId="50" fillId="32" borderId="32" xfId="0" applyFont="1" applyFill="1" applyBorder="1" applyAlignment="1">
      <alignment horizontal="center" vertical="center" wrapText="1"/>
    </xf>
    <xf numFmtId="0" fontId="5" fillId="0" borderId="0" xfId="166"/>
    <xf numFmtId="0" fontId="3" fillId="2" borderId="4" xfId="1" applyFont="1" applyFill="1" applyBorder="1" applyAlignment="1">
      <alignment horizontal="center" vertical="center" wrapText="1"/>
    </xf>
    <xf numFmtId="0" fontId="50" fillId="32" borderId="33" xfId="0" applyFont="1" applyFill="1" applyBorder="1" applyAlignment="1">
      <alignment horizontal="center" vertical="center" wrapText="1"/>
    </xf>
    <xf numFmtId="0" fontId="5" fillId="0" borderId="0" xfId="4"/>
    <xf numFmtId="0" fontId="2" fillId="0" borderId="0" xfId="1" applyAlignment="1" applyProtection="1">
      <alignment horizontal="left" vertical="top" indent="1"/>
      <protection locked="0"/>
    </xf>
    <xf numFmtId="4" fontId="14" fillId="31" borderId="29" xfId="0" applyNumberFormat="1" applyFont="1" applyFill="1" applyBorder="1" applyAlignment="1">
      <alignment horizontal="right" vertical="center"/>
    </xf>
    <xf numFmtId="4" fontId="14" fillId="31" borderId="29" xfId="0" applyNumberFormat="1" applyFont="1" applyFill="1" applyBorder="1" applyAlignment="1">
      <alignment horizontal="right" vertical="center" wrapText="1"/>
    </xf>
    <xf numFmtId="4" fontId="4" fillId="0" borderId="4" xfId="1" applyNumberFormat="1" applyFont="1" applyBorder="1" applyAlignment="1" applyProtection="1">
      <alignment vertical="top" wrapText="1"/>
      <protection locked="0"/>
    </xf>
    <xf numFmtId="0" fontId="4" fillId="0" borderId="4" xfId="1" applyFont="1" applyBorder="1" applyAlignment="1">
      <alignment vertical="top" wrapText="1"/>
    </xf>
    <xf numFmtId="4" fontId="3" fillId="0" borderId="4" xfId="1" applyNumberFormat="1" applyFont="1" applyBorder="1" applyAlignment="1" applyProtection="1">
      <alignment vertical="top" wrapText="1"/>
      <protection locked="0"/>
    </xf>
    <xf numFmtId="0" fontId="4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left" vertical="top" indent="2"/>
    </xf>
    <xf numFmtId="0" fontId="4" fillId="0" borderId="4" xfId="1" applyFont="1" applyBorder="1" applyAlignment="1">
      <alignment horizontal="left" vertical="top" indent="2"/>
    </xf>
    <xf numFmtId="4" fontId="4" fillId="0" borderId="4" xfId="1" applyNumberFormat="1" applyFont="1" applyBorder="1" applyAlignment="1" applyProtection="1">
      <alignment wrapText="1"/>
      <protection locked="0"/>
    </xf>
    <xf numFmtId="0" fontId="3" fillId="0" borderId="4" xfId="1" applyFont="1" applyBorder="1" applyAlignment="1">
      <alignment horizontal="center" vertical="top" wrapText="1"/>
    </xf>
    <xf numFmtId="4" fontId="4" fillId="0" borderId="4" xfId="1" applyNumberFormat="1" applyFont="1" applyBorder="1" applyAlignment="1">
      <alignment horizontal="left" vertical="top" wrapText="1" indent="3"/>
    </xf>
    <xf numFmtId="4" fontId="4" fillId="0" borderId="4" xfId="1" applyNumberFormat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4" fontId="4" fillId="0" borderId="4" xfId="1" applyNumberFormat="1" applyFont="1" applyBorder="1" applyAlignment="1">
      <alignment vertical="top" wrapText="1"/>
    </xf>
    <xf numFmtId="0" fontId="3" fillId="0" borderId="8" xfId="1" applyFont="1" applyBorder="1" applyProtection="1">
      <protection locked="0"/>
    </xf>
    <xf numFmtId="0" fontId="4" fillId="0" borderId="8" xfId="1" applyFont="1" applyBorder="1" applyProtection="1">
      <protection locked="0"/>
    </xf>
    <xf numFmtId="0" fontId="4" fillId="0" borderId="9" xfId="1" applyFont="1" applyBorder="1" applyProtection="1">
      <protection locked="0"/>
    </xf>
    <xf numFmtId="0" fontId="5" fillId="0" borderId="9" xfId="1" applyFont="1" applyBorder="1" applyProtection="1">
      <protection locked="0"/>
    </xf>
    <xf numFmtId="0" fontId="3" fillId="0" borderId="9" xfId="1" applyFont="1" applyBorder="1" applyProtection="1">
      <protection locked="0"/>
    </xf>
    <xf numFmtId="0" fontId="4" fillId="0" borderId="9" xfId="1" applyFont="1" applyBorder="1" applyAlignment="1" applyProtection="1">
      <alignment horizontal="justify"/>
      <protection locked="0"/>
    </xf>
    <xf numFmtId="0" fontId="4" fillId="0" borderId="9" xfId="1" applyFont="1" applyBorder="1" applyAlignment="1" applyProtection="1">
      <alignment horizontal="justify" vertical="justify" wrapText="1"/>
      <protection locked="0"/>
    </xf>
    <xf numFmtId="0" fontId="4" fillId="0" borderId="10" xfId="1" applyFont="1" applyBorder="1" applyProtection="1">
      <protection locked="0"/>
    </xf>
    <xf numFmtId="0" fontId="5" fillId="0" borderId="32" xfId="0" applyFont="1" applyBorder="1" applyAlignment="1">
      <alignment horizontal="lef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0" fontId="5" fillId="0" borderId="34" xfId="0" applyFont="1" applyBorder="1" applyAlignment="1">
      <alignment horizontal="left" vertical="center" wrapText="1"/>
    </xf>
    <xf numFmtId="4" fontId="5" fillId="0" borderId="35" xfId="0" applyNumberFormat="1" applyFont="1" applyBorder="1" applyAlignment="1">
      <alignment horizontal="right" vertical="center" wrapText="1"/>
    </xf>
    <xf numFmtId="4" fontId="13" fillId="0" borderId="0" xfId="241" applyNumberFormat="1" applyFont="1"/>
    <xf numFmtId="0" fontId="3" fillId="2" borderId="2" xfId="1" applyFont="1" applyFill="1" applyBorder="1" applyAlignment="1" applyProtection="1">
      <alignment horizontal="centerContinuous" vertical="center" wrapText="1"/>
      <protection locked="0"/>
    </xf>
    <xf numFmtId="0" fontId="3" fillId="2" borderId="1" xfId="1" applyFont="1" applyFill="1" applyBorder="1" applyAlignment="1" applyProtection="1">
      <alignment horizontal="centerContinuous" vertical="center" wrapText="1"/>
      <protection locked="0"/>
    </xf>
    <xf numFmtId="0" fontId="3" fillId="0" borderId="4" xfId="1" applyFont="1" applyBorder="1" applyAlignment="1">
      <alignment horizontal="left" vertical="top" wrapText="1" indent="2"/>
    </xf>
    <xf numFmtId="0" fontId="4" fillId="0" borderId="4" xfId="1" applyFont="1" applyBorder="1" applyAlignment="1" applyProtection="1">
      <alignment horizontal="center" vertical="top" wrapText="1"/>
      <protection locked="0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left" vertical="top" indent="1"/>
    </xf>
    <xf numFmtId="0" fontId="3" fillId="2" borderId="3" xfId="1" applyFont="1" applyFill="1" applyBorder="1" applyAlignment="1" applyProtection="1">
      <alignment horizontal="centerContinuous" vertical="center" wrapText="1"/>
      <protection locked="0"/>
    </xf>
    <xf numFmtId="43" fontId="3" fillId="0" borderId="4" xfId="408" applyFont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left" vertical="top" wrapText="1" indent="1"/>
    </xf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/>
    </xf>
    <xf numFmtId="164" fontId="3" fillId="2" borderId="4" xfId="525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top" wrapText="1" indent="2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left" vertical="top" wrapText="1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0" fontId="4" fillId="0" borderId="4" xfId="1" applyFont="1" applyBorder="1" applyAlignment="1" applyProtection="1">
      <alignment horizontal="left" vertical="top" wrapText="1" indent="3"/>
      <protection locked="0"/>
    </xf>
    <xf numFmtId="4" fontId="4" fillId="0" borderId="4" xfId="1" applyNumberFormat="1" applyFont="1" applyBorder="1" applyAlignment="1" applyProtection="1">
      <alignment horizontal="right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4" fontId="3" fillId="0" borderId="4" xfId="407" applyNumberFormat="1" applyFont="1" applyFill="1" applyBorder="1" applyAlignment="1" applyProtection="1">
      <alignment horizontal="right" vertical="top"/>
      <protection locked="0"/>
    </xf>
    <xf numFmtId="0" fontId="4" fillId="0" borderId="4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 indent="3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64" fontId="4" fillId="0" borderId="4" xfId="525" applyNumberFormat="1" applyFont="1" applyBorder="1" applyAlignment="1">
      <alignment horizontal="center" vertical="center" wrapText="1"/>
    </xf>
    <xf numFmtId="165" fontId="4" fillId="0" borderId="4" xfId="525" applyNumberFormat="1" applyFont="1" applyFill="1" applyBorder="1" applyAlignment="1" applyProtection="1">
      <alignment vertical="top" wrapText="1"/>
      <protection locked="0"/>
    </xf>
    <xf numFmtId="0" fontId="3" fillId="2" borderId="4" xfId="1" applyFont="1" applyFill="1" applyBorder="1" applyAlignment="1">
      <alignment horizontal="center" vertical="center"/>
    </xf>
    <xf numFmtId="165" fontId="3" fillId="0" borderId="4" xfId="525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 applyProtection="1">
      <alignment vertical="top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4" fontId="4" fillId="0" borderId="4" xfId="1" applyNumberFormat="1" applyFont="1" applyBorder="1" applyAlignment="1" applyProtection="1">
      <alignment horizontal="right" vertical="top"/>
      <protection locked="0"/>
    </xf>
    <xf numFmtId="4" fontId="3" fillId="0" borderId="4" xfId="1" applyNumberFormat="1" applyFont="1" applyBorder="1" applyAlignment="1" applyProtection="1">
      <alignment horizontal="right" vertical="top"/>
      <protection locked="0"/>
    </xf>
    <xf numFmtId="4" fontId="4" fillId="0" borderId="4" xfId="1" applyNumberFormat="1" applyFont="1" applyBorder="1" applyAlignment="1" applyProtection="1">
      <alignment horizontal="right" vertical="top" wrapText="1"/>
      <protection locked="0"/>
    </xf>
    <xf numFmtId="0" fontId="7" fillId="0" borderId="4" xfId="1" applyFont="1" applyBorder="1" applyAlignment="1" applyProtection="1">
      <alignment horizontal="left" vertical="top" wrapText="1" indent="2"/>
      <protection locked="0"/>
    </xf>
    <xf numFmtId="0" fontId="4" fillId="0" borderId="4" xfId="407" applyNumberFormat="1" applyFont="1" applyFill="1" applyBorder="1" applyAlignment="1" applyProtection="1">
      <alignment horizontal="center" vertical="top" wrapText="1"/>
      <protection locked="0"/>
    </xf>
    <xf numFmtId="4" fontId="4" fillId="0" borderId="4" xfId="407" applyNumberFormat="1" applyFont="1" applyFill="1" applyBorder="1" applyAlignment="1" applyProtection="1">
      <alignment horizontal="right" vertical="top" wrapText="1"/>
      <protection locked="0"/>
    </xf>
    <xf numFmtId="4" fontId="3" fillId="0" borderId="4" xfId="407" applyNumberFormat="1" applyFont="1" applyFill="1" applyBorder="1" applyAlignment="1" applyProtection="1">
      <alignment horizontal="right" vertical="top" wrapText="1"/>
      <protection locked="0"/>
    </xf>
    <xf numFmtId="0" fontId="4" fillId="0" borderId="4" xfId="407" applyNumberFormat="1" applyFont="1" applyFill="1" applyBorder="1" applyAlignment="1" applyProtection="1">
      <alignment horizontal="center" vertical="top"/>
      <protection locked="0"/>
    </xf>
    <xf numFmtId="43" fontId="4" fillId="0" borderId="4" xfId="408" applyFont="1" applyFill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>
      <alignment horizontal="left" vertical="top" wrapText="1" indent="1"/>
    </xf>
    <xf numFmtId="4" fontId="4" fillId="0" borderId="4" xfId="531" applyNumberFormat="1" applyFont="1" applyFill="1" applyBorder="1" applyAlignment="1" applyProtection="1">
      <alignment horizontal="right" vertical="top" wrapText="1"/>
      <protection locked="0"/>
    </xf>
    <xf numFmtId="4" fontId="3" fillId="0" borderId="4" xfId="1" applyNumberFormat="1" applyFont="1" applyBorder="1" applyProtection="1">
      <protection locked="0"/>
    </xf>
    <xf numFmtId="4" fontId="4" fillId="0" borderId="4" xfId="1" applyNumberFormat="1" applyFont="1" applyBorder="1" applyProtection="1">
      <protection locked="0"/>
    </xf>
    <xf numFmtId="43" fontId="3" fillId="0" borderId="4" xfId="530" applyFont="1" applyFill="1" applyBorder="1" applyProtection="1">
      <protection locked="0"/>
    </xf>
    <xf numFmtId="43" fontId="4" fillId="0" borderId="4" xfId="530" applyFont="1" applyFill="1" applyBorder="1" applyAlignment="1">
      <alignment horizontal="center" vertical="center" wrapText="1"/>
    </xf>
    <xf numFmtId="43" fontId="4" fillId="0" borderId="4" xfId="530" applyFont="1" applyFill="1" applyBorder="1" applyProtection="1">
      <protection locked="0"/>
    </xf>
    <xf numFmtId="4" fontId="4" fillId="0" borderId="4" xfId="243" applyNumberFormat="1" applyFont="1" applyBorder="1" applyProtection="1">
      <protection locked="0"/>
    </xf>
    <xf numFmtId="4" fontId="3" fillId="0" borderId="4" xfId="1" applyNumberFormat="1" applyFont="1" applyBorder="1" applyAlignment="1" applyProtection="1">
      <alignment vertical="center"/>
      <protection locked="0"/>
    </xf>
    <xf numFmtId="4" fontId="4" fillId="0" borderId="4" xfId="1" applyNumberFormat="1" applyFont="1" applyBorder="1" applyAlignment="1" applyProtection="1">
      <alignment vertical="top"/>
      <protection locked="0"/>
    </xf>
    <xf numFmtId="4" fontId="3" fillId="0" borderId="4" xfId="1" applyNumberFormat="1" applyFont="1" applyBorder="1" applyAlignment="1">
      <alignment vertical="center"/>
    </xf>
    <xf numFmtId="4" fontId="3" fillId="0" borderId="4" xfId="531" applyNumberFormat="1" applyFont="1" applyFill="1" applyBorder="1" applyAlignment="1" applyProtection="1">
      <alignment horizontal="right" vertical="center" wrapText="1"/>
      <protection locked="0"/>
    </xf>
    <xf numFmtId="164" fontId="4" fillId="0" borderId="4" xfId="531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left" wrapText="1"/>
    </xf>
    <xf numFmtId="0" fontId="56" fillId="0" borderId="0" xfId="0" applyFont="1"/>
    <xf numFmtId="0" fontId="57" fillId="0" borderId="0" xfId="1" applyFont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left" vertical="top" wrapText="1" indent="1"/>
      <protection locked="0"/>
    </xf>
    <xf numFmtId="0" fontId="5" fillId="0" borderId="0" xfId="166" applyAlignment="1">
      <alignment horizontal="left" vertical="top" wrapText="1" indent="1"/>
    </xf>
    <xf numFmtId="0" fontId="2" fillId="0" borderId="0" xfId="1" applyAlignment="1" applyProtection="1">
      <alignment vertical="top" wrapText="1"/>
      <protection locked="0"/>
    </xf>
    <xf numFmtId="0" fontId="5" fillId="0" borderId="0" xfId="166" applyAlignment="1">
      <alignment wrapText="1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wrapText="1"/>
    </xf>
    <xf numFmtId="0" fontId="3" fillId="5" borderId="0" xfId="0" applyFont="1" applyFill="1" applyAlignment="1" applyProtection="1">
      <alignment horizontal="center" vertical="top" wrapText="1"/>
      <protection locked="0"/>
    </xf>
    <xf numFmtId="0" fontId="8" fillId="4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5" borderId="0" xfId="0" applyFont="1" applyFill="1" applyAlignment="1" applyProtection="1">
      <alignment horizontal="center"/>
      <protection locked="0"/>
    </xf>
    <xf numFmtId="0" fontId="50" fillId="32" borderId="30" xfId="0" applyFont="1" applyFill="1" applyBorder="1" applyAlignment="1">
      <alignment horizontal="center" vertical="center" wrapText="1"/>
    </xf>
    <xf numFmtId="0" fontId="51" fillId="0" borderId="31" xfId="0" applyFont="1" applyBorder="1"/>
  </cellXfs>
  <cellStyles count="627">
    <cellStyle name="=C:\WINNT\SYSTEM32\COMMAND.COM" xfId="39" xr:uid="{709E1730-9F51-4C00-B5FB-87F10C630D8F}"/>
    <cellStyle name="=C:\WINNT\SYSTEM32\COMMAND.COM 2" xfId="270" xr:uid="{0EF7762D-9127-4F84-9A44-4E3CD52D5B38}"/>
    <cellStyle name="20% - Accent1" xfId="47" xr:uid="{481B22A3-6DBB-43CC-A2E5-65AB243354CC}"/>
    <cellStyle name="20% - Accent2" xfId="48" xr:uid="{BC50DD67-FD16-47A9-9045-C101D8AD2058}"/>
    <cellStyle name="20% - Accent3" xfId="49" xr:uid="{6BCC7FF4-9C95-4876-B9EA-8D133947734B}"/>
    <cellStyle name="20% - Accent4" xfId="50" xr:uid="{88A07566-D1C3-4208-9DBD-316D0A9E93A7}"/>
    <cellStyle name="20% - Accent5" xfId="51" xr:uid="{9A573D95-A2A1-401D-B237-BE7729D72DA0}"/>
    <cellStyle name="20% - Accent6" xfId="52" xr:uid="{DB09554A-75AF-44A9-AFDE-A86B484D95AC}"/>
    <cellStyle name="20% - Énfasis1 2" xfId="53" xr:uid="{785DEEF6-82E8-4CF6-B15C-C69D6D34E9EA}"/>
    <cellStyle name="20% - Énfasis1 3" xfId="54" xr:uid="{CFA95907-BB5F-47D8-89F9-CC78C7D7A9FF}"/>
    <cellStyle name="20% - Énfasis2 2" xfId="55" xr:uid="{5776DBE3-D908-4DF1-B692-F5B0D468B573}"/>
    <cellStyle name="20% - Énfasis2 3" xfId="56" xr:uid="{EEDD56D5-E3AD-421F-9ED7-93C484B7EB71}"/>
    <cellStyle name="20% - Énfasis3 2" xfId="57" xr:uid="{E6B2EBA8-8D72-4A47-BDE2-7DA8BABB73FC}"/>
    <cellStyle name="20% - Énfasis3 3" xfId="58" xr:uid="{F36159E2-C1B1-453B-89A8-BA50D88EBEF4}"/>
    <cellStyle name="20% - Énfasis4 2" xfId="59" xr:uid="{A2ECFDD5-4002-47D9-991E-74EFD5811DE7}"/>
    <cellStyle name="20% - Énfasis4 3" xfId="60" xr:uid="{43BC12E9-BF03-429F-BA8D-E0F6086C4A3A}"/>
    <cellStyle name="20% - Énfasis5 2" xfId="61" xr:uid="{B25F9F6C-4B30-415D-B1FF-C89E184ED4F1}"/>
    <cellStyle name="20% - Énfasis5 3" xfId="62" xr:uid="{6E3AC08E-251A-4679-8207-06501154EA8E}"/>
    <cellStyle name="20% - Énfasis6 2" xfId="63" xr:uid="{B91E6F24-D351-472D-BC41-459635B0AA4C}"/>
    <cellStyle name="20% - Énfasis6 3" xfId="64" xr:uid="{69A6488E-A0A9-4049-BC15-814E014DBA84}"/>
    <cellStyle name="40% - Accent1" xfId="65" xr:uid="{3522AEC9-0F67-4C38-A7FF-277B7D0CAE4C}"/>
    <cellStyle name="40% - Accent2" xfId="66" xr:uid="{F29631B3-0FB8-4E39-BF5D-50C31688B36C}"/>
    <cellStyle name="40% - Accent3" xfId="67" xr:uid="{05C65998-A1E2-4DC4-88D7-4403AECA3F46}"/>
    <cellStyle name="40% - Accent4" xfId="68" xr:uid="{200FCC73-A4FB-4740-A9D6-528EF05801E8}"/>
    <cellStyle name="40% - Accent5" xfId="69" xr:uid="{A9C231DD-CF78-44E1-A0F2-1A56FB5E9CC7}"/>
    <cellStyle name="40% - Accent6" xfId="70" xr:uid="{473C97CB-1241-47E3-866C-BD546EDD3B65}"/>
    <cellStyle name="40% - Énfasis1 2" xfId="71" xr:uid="{13CFDF42-EA4F-415B-ABA8-8E704C5E3824}"/>
    <cellStyle name="40% - Énfasis1 3" xfId="72" xr:uid="{1D16BC21-3E58-42CE-A911-6BDE4D6193A3}"/>
    <cellStyle name="40% - Énfasis2 2" xfId="73" xr:uid="{FE2D5AD6-84B4-4639-92A2-8CAE727A0CE0}"/>
    <cellStyle name="40% - Énfasis2 3" xfId="74" xr:uid="{5521F14E-D3BC-4BAE-B75A-E022473A84F3}"/>
    <cellStyle name="40% - Énfasis3 2" xfId="75" xr:uid="{83CCD017-8A31-4E64-BCA0-80F84F879CDA}"/>
    <cellStyle name="40% - Énfasis3 3" xfId="76" xr:uid="{32B41A12-BCFD-40EB-AD8F-97F96CE0C3F9}"/>
    <cellStyle name="40% - Énfasis4 2" xfId="77" xr:uid="{4A5D44F3-A08B-446E-8353-DEFBCF8E4E2C}"/>
    <cellStyle name="40% - Énfasis4 3" xfId="78" xr:uid="{9E8D0A6B-8833-4BCD-BB94-B6E9C1DFE6AD}"/>
    <cellStyle name="40% - Énfasis5 2" xfId="79" xr:uid="{5A626488-88A4-43CC-A498-F721506B045B}"/>
    <cellStyle name="40% - Énfasis5 3" xfId="80" xr:uid="{649F019B-4A7B-44DF-BFF1-2DB5902C0893}"/>
    <cellStyle name="40% - Énfasis6 2" xfId="81" xr:uid="{3D618F5F-E3EA-423A-B14A-4325E46177BD}"/>
    <cellStyle name="40% - Énfasis6 3" xfId="82" xr:uid="{3DB40B6B-4A8C-4CBC-869D-D85E2BD5645E}"/>
    <cellStyle name="60% - Accent1" xfId="83" xr:uid="{4B6C6DD1-5428-4C60-A870-D30D2BF63DEC}"/>
    <cellStyle name="60% - Accent2" xfId="84" xr:uid="{E35826EB-15F7-4C88-9D32-E000C51CE11B}"/>
    <cellStyle name="60% - Accent3" xfId="85" xr:uid="{62CA4653-D168-474F-A9D9-A2472534D2F2}"/>
    <cellStyle name="60% - Accent4" xfId="86" xr:uid="{528DE9D4-733C-41B0-94F0-8E197E9E717B}"/>
    <cellStyle name="60% - Accent5" xfId="87" xr:uid="{2ECD5619-CD67-4F12-9095-1310A6A5AB54}"/>
    <cellStyle name="60% - Accent6" xfId="88" xr:uid="{52F340FC-6204-4D97-9589-C2244F2EF650}"/>
    <cellStyle name="60% - Énfasis1 2" xfId="89" xr:uid="{E45345A7-8FA1-4FBB-AEBB-E57E9C9F8BA9}"/>
    <cellStyle name="60% - Énfasis1 3" xfId="90" xr:uid="{89C9CD96-1D05-4933-AD70-A0B39BE8E462}"/>
    <cellStyle name="60% - Énfasis2 2" xfId="91" xr:uid="{6CB38CD2-6BF0-41EC-833A-25D3F84BE11C}"/>
    <cellStyle name="60% - Énfasis2 3" xfId="92" xr:uid="{EC6975E8-39CF-4941-A64B-A42EC8374850}"/>
    <cellStyle name="60% - Énfasis3 2" xfId="93" xr:uid="{32833547-5820-4A4C-8976-0921322DCAA9}"/>
    <cellStyle name="60% - Énfasis3 3" xfId="94" xr:uid="{949A6731-B863-425D-82B9-2E24E1ACBA5F}"/>
    <cellStyle name="60% - Énfasis4 2" xfId="95" xr:uid="{E048E653-FE59-43F2-91C5-A3D837D0E5C8}"/>
    <cellStyle name="60% - Énfasis4 3" xfId="96" xr:uid="{8ADE560C-DAAC-4738-A393-A20A6911BDD1}"/>
    <cellStyle name="60% - Énfasis5 2" xfId="97" xr:uid="{9BD8DEBC-FB07-4EE9-81AD-2F3ABB165229}"/>
    <cellStyle name="60% - Énfasis5 3" xfId="98" xr:uid="{A6826EBE-FE21-45A1-B37C-BAFC90DA369B}"/>
    <cellStyle name="60% - Énfasis6 2" xfId="99" xr:uid="{105E134C-F607-4D0F-A7D4-FBDCA696FC95}"/>
    <cellStyle name="60% - Énfasis6 3" xfId="100" xr:uid="{C39E2F57-467F-4B22-AE47-C43D7B0D5C0D}"/>
    <cellStyle name="Accent1" xfId="101" xr:uid="{B932304E-468C-42D6-AD59-97DE83930562}"/>
    <cellStyle name="Accent2" xfId="102" xr:uid="{3B617188-5BE9-48CF-A8A0-C06E167053B9}"/>
    <cellStyle name="Accent3" xfId="103" xr:uid="{236FD108-8B8C-409A-B7EE-0812A9913CA0}"/>
    <cellStyle name="Accent4" xfId="104" xr:uid="{900EE5AF-FAFC-448F-A854-1CAD698A238F}"/>
    <cellStyle name="Accent5" xfId="105" xr:uid="{812A9D02-7CD5-46D6-BC59-268C9590DDDB}"/>
    <cellStyle name="Accent6" xfId="106" xr:uid="{FC9DC24F-ADF5-49E7-9BB5-DD94193A037E}"/>
    <cellStyle name="Bad" xfId="107" xr:uid="{D193703C-607D-44A8-92EA-2580157AC413}"/>
    <cellStyle name="Buena 2" xfId="108" xr:uid="{5B4E55EE-2388-461F-8988-D619CB7339D4}"/>
    <cellStyle name="Buena 3" xfId="109" xr:uid="{9BBAD24F-DAAA-464C-8462-2E5F6776FFC2}"/>
    <cellStyle name="Calculation" xfId="110" xr:uid="{742B2745-43E0-44A0-8284-DC48CF3CAE92}"/>
    <cellStyle name="Cálculo 2" xfId="111" xr:uid="{1A8A6851-02B4-4D06-AA99-0D32FD95937D}"/>
    <cellStyle name="Cálculo 3" xfId="112" xr:uid="{381B695F-2A8C-47A7-A8B1-B5D79D96850F}"/>
    <cellStyle name="Celda de comprobación 2" xfId="113" xr:uid="{ADBD8749-6B19-4958-BC7F-01C98A21C3B7}"/>
    <cellStyle name="Celda de comprobación 3" xfId="114" xr:uid="{8DAF837E-7817-4422-951F-E93B9C52C842}"/>
    <cellStyle name="Celda vinculada 2" xfId="115" xr:uid="{20062CF1-C0CB-4D74-BC17-4D1DB7AD04AC}"/>
    <cellStyle name="Celda vinculada 3" xfId="116" xr:uid="{FCDD4A43-E688-4327-8E93-14DC43D07198}"/>
    <cellStyle name="Encabezado 1 2" xfId="117" xr:uid="{A7EB40A6-1893-44C4-AF51-6C109FAC2DEA}"/>
    <cellStyle name="Encabezado 4 2" xfId="118" xr:uid="{5EF58C86-345E-4042-BC2C-CCF82CDE1159}"/>
    <cellStyle name="Encabezado 4 3" xfId="119" xr:uid="{0F688F5C-B78E-4D82-AF31-3039FB361F97}"/>
    <cellStyle name="Énfasis1 2" xfId="120" xr:uid="{FD137D50-5C31-424D-A200-32E5111CDD0F}"/>
    <cellStyle name="Énfasis1 3" xfId="121" xr:uid="{3FBE7415-43AA-408F-B60D-AAD76353E538}"/>
    <cellStyle name="Énfasis2 2" xfId="122" xr:uid="{8EB771D4-238A-44F4-ACE9-8BE0D587D2DD}"/>
    <cellStyle name="Énfasis2 3" xfId="123" xr:uid="{463C9C17-B20C-4C83-B744-17FC6C71B95E}"/>
    <cellStyle name="Énfasis3 2" xfId="124" xr:uid="{09BB6B98-EC0F-4141-9D0F-40DC66EA9884}"/>
    <cellStyle name="Énfasis3 3" xfId="125" xr:uid="{E478EA83-9E1E-48DC-BB0B-2C08D7D6C5E9}"/>
    <cellStyle name="Énfasis4 2" xfId="126" xr:uid="{A58CC873-77CD-4C03-82B7-F53DD3F333CF}"/>
    <cellStyle name="Énfasis4 3" xfId="127" xr:uid="{55C58048-E698-480D-83F8-2596288D900D}"/>
    <cellStyle name="Énfasis5 2" xfId="128" xr:uid="{F97042D7-46AC-40FE-A257-6618857B0415}"/>
    <cellStyle name="Énfasis5 3" xfId="129" xr:uid="{83A0297A-633A-4833-9BFB-CE6955415563}"/>
    <cellStyle name="Énfasis6 2" xfId="130" xr:uid="{4F739AD7-7257-495E-80DE-861F3D2A967A}"/>
    <cellStyle name="Énfasis6 3" xfId="131" xr:uid="{39EE3C1D-E1DB-46C9-A6D8-A9514064D4E8}"/>
    <cellStyle name="Entrada 2" xfId="132" xr:uid="{35DE0D32-E14F-422E-874E-61CCC45552FC}"/>
    <cellStyle name="Entrada 3" xfId="133" xr:uid="{54D3D6FB-5313-4465-B433-D7D7D0875D73}"/>
    <cellStyle name="Euro" xfId="14" xr:uid="{8068375F-5A2A-4509-88FF-060015ACD3A1}"/>
    <cellStyle name="Euro 2" xfId="271" xr:uid="{5D76272B-815B-4FF5-B09C-FA1CA640882F}"/>
    <cellStyle name="Explanatory Text" xfId="134" xr:uid="{C56B109A-2F13-47A3-AB86-0236DBF91300}"/>
    <cellStyle name="Heading 2" xfId="135" xr:uid="{DAA8DA34-290A-44F8-8DEF-CC62AA42E92D}"/>
    <cellStyle name="Heading 3" xfId="136" xr:uid="{FA93B6B2-5BC5-40DF-B9B4-52B7C14571EA}"/>
    <cellStyle name="Hipervínculo 2" xfId="137" xr:uid="{69C2A3EC-8A9E-4199-AD84-9A7D87078F36}"/>
    <cellStyle name="Hipervínculo 3" xfId="138" xr:uid="{391DBBD8-3D7A-4444-B3D7-07F05ECE3BA4}"/>
    <cellStyle name="Hipervínculo 4" xfId="139" xr:uid="{D4273194-1679-42C8-B98E-9FEBC5ED8C50}"/>
    <cellStyle name="Hipervínculo 5" xfId="244" xr:uid="{725198A5-9BE1-4EF1-A72C-8BF3D695C857}"/>
    <cellStyle name="Incorrecto 2" xfId="140" xr:uid="{C370444A-E45B-44B0-A434-52BB835D49D6}"/>
    <cellStyle name="Incorrecto 3" xfId="141" xr:uid="{1AF11772-91D6-497A-948A-FEC246FB8895}"/>
    <cellStyle name="Millares" xfId="5" builtinId="3"/>
    <cellStyle name="Millares 10" xfId="410" xr:uid="{69BEED92-CFFF-4740-AFAF-743A08D68DAE}"/>
    <cellStyle name="Millares 2" xfId="2" xr:uid="{31C63345-F416-481B-A9D2-DA4AB216F02C}"/>
    <cellStyle name="Millares 2 10" xfId="256" xr:uid="{CA898043-D43F-4532-85DA-1F0817C0069C}"/>
    <cellStyle name="Millares 2 10 2" xfId="358" xr:uid="{8EE44617-75BE-4577-B01D-65EC558A74C9}"/>
    <cellStyle name="Millares 2 10 2 2" xfId="571" xr:uid="{C1D95ACC-8756-49D1-A2C3-B5A8DA5B99A3}"/>
    <cellStyle name="Millares 2 10 3" xfId="505" xr:uid="{E000443C-38D5-4192-A848-C96B032E3BAB}"/>
    <cellStyle name="Millares 2 11" xfId="312" xr:uid="{9C34F803-284B-4165-85B7-E9DF23C0B8A3}"/>
    <cellStyle name="Millares 2 11 2" xfId="525" xr:uid="{72030F87-D5B3-4849-8DF9-6D25984A0963}"/>
    <cellStyle name="Millares 2 12" xfId="344" xr:uid="{8FA17E84-B302-46F9-8584-FB59EED9E1BC}"/>
    <cellStyle name="Millares 2 12 2" xfId="557" xr:uid="{CC9B4671-723A-4933-B157-7250B8D042FF}"/>
    <cellStyle name="Millares 2 13" xfId="407" xr:uid="{FFAC9E2A-06A0-4E23-93D4-75AE5D53AA7D}"/>
    <cellStyle name="Millares 2 14" xfId="401" xr:uid="{C480BAA3-3451-4C52-80DD-AC6EDEB8004D}"/>
    <cellStyle name="Millares 2 2" xfId="16" xr:uid="{341BF9C8-A1CC-4877-BB1A-BDDA48F55B22}"/>
    <cellStyle name="Millares 2 2 10" xfId="415" xr:uid="{0CB1A3FE-AEF7-4C71-AB54-4F66B1EB89B3}"/>
    <cellStyle name="Millares 2 2 11" xfId="402" xr:uid="{F4900A7C-2B9A-42D0-81F0-3A4E3CDD113C}"/>
    <cellStyle name="Millares 2 2 2" xfId="29" xr:uid="{79A13032-2B0C-4CEC-80A0-B41B0142DD59}"/>
    <cellStyle name="Millares 2 2 2 2" xfId="143" xr:uid="{74F42A68-A014-482B-8F22-62CB9BA707C7}"/>
    <cellStyle name="Millares 2 2 2 2 2" xfId="251" xr:uid="{08490B92-6255-4912-B427-DF792D6FD24F}"/>
    <cellStyle name="Millares 2 2 2 2 2 2" xfId="500" xr:uid="{19F099B8-47D8-4D50-9A2F-1C1840325324}"/>
    <cellStyle name="Millares 2 2 2 2 3" xfId="352" xr:uid="{5181ACDF-BDC8-4DAA-BE93-58209232004B}"/>
    <cellStyle name="Millares 2 2 2 2 3 2" xfId="565" xr:uid="{26F3213D-8A56-4F75-81A2-05A534744663}"/>
    <cellStyle name="Millares 2 2 2 2 4" xfId="442" xr:uid="{5D8566DE-AA7E-40FA-90F7-B5C0C6F44706}"/>
    <cellStyle name="Millares 2 2 2 3" xfId="217" xr:uid="{C82CB381-1B09-4675-8C36-221A5B732DA2}"/>
    <cellStyle name="Millares 2 2 2 3 2" xfId="377" xr:uid="{559FF5C3-2C6E-4766-9489-105B7738385B}"/>
    <cellStyle name="Millares 2 2 2 3 2 2" xfId="590" xr:uid="{9B55A776-20A8-414F-83B2-3E802B9A1F36}"/>
    <cellStyle name="Millares 2 2 2 3 3" xfId="469" xr:uid="{A3FD93F7-1FC8-4281-9A48-00B41195F0A7}"/>
    <cellStyle name="Millares 2 2 2 4" xfId="320" xr:uid="{DEE106AD-9BA8-46E7-ACF2-F999367A0E88}"/>
    <cellStyle name="Millares 2 2 2 4 2" xfId="533" xr:uid="{3FBEFBF1-2EBA-46B7-9D04-A78A58BBEE0F}"/>
    <cellStyle name="Millares 2 2 2 5" xfId="423" xr:uid="{681BE35B-3E91-4AA3-A071-C4A1DC3B3B37}"/>
    <cellStyle name="Millares 2 2 3" xfId="35" xr:uid="{EAE4BE6B-D1B3-4168-A26A-2C37DAAF349C}"/>
    <cellStyle name="Millares 2 2 3 2" xfId="144" xr:uid="{251A5FED-D2C4-44EA-814C-7DBCA727BF90}"/>
    <cellStyle name="Millares 2 2 3 2 2" xfId="291" xr:uid="{2E2B5F1C-5592-4089-88B8-E215D7DCD8B5}"/>
    <cellStyle name="Millares 2 2 3 2 2 2" xfId="515" xr:uid="{6045D766-94D5-4019-A3B0-21D32DB51A35}"/>
    <cellStyle name="Millares 2 2 3 2 3" xfId="378" xr:uid="{AB68B32C-E37C-46AB-A764-EC86F8EFDF48}"/>
    <cellStyle name="Millares 2 2 3 2 3 2" xfId="591" xr:uid="{63623314-E6D1-4B6D-8C6B-7C02120BF8FB}"/>
    <cellStyle name="Millares 2 2 3 2 4" xfId="443" xr:uid="{A5C7AA76-FBE3-4299-8633-ABD5F9AB70D8}"/>
    <cellStyle name="Millares 2 2 3 3" xfId="218" xr:uid="{4D17E89C-26AE-4C62-90CB-6794BF9523EA}"/>
    <cellStyle name="Millares 2 2 3 3 2" xfId="470" xr:uid="{ECD548B9-218F-475D-BF66-C0D8D6AF14FA}"/>
    <cellStyle name="Millares 2 2 3 4" xfId="321" xr:uid="{C62E1A05-7A6C-4CFA-8EDE-B88A413594CE}"/>
    <cellStyle name="Millares 2 2 3 4 2" xfId="534" xr:uid="{BE0EF963-3658-4CE4-AC72-43A0E76E58BC}"/>
    <cellStyle name="Millares 2 2 3 5" xfId="429" xr:uid="{0E1CB157-BA88-4D66-B42F-CF30B07CEF2A}"/>
    <cellStyle name="Millares 2 2 4" xfId="41" xr:uid="{4074B39D-CD90-4454-877C-CCED1EF423F5}"/>
    <cellStyle name="Millares 2 2 4 2" xfId="219" xr:uid="{25D2BA1C-7972-417A-9C76-E9196C12D8A8}"/>
    <cellStyle name="Millares 2 2 4 2 2" xfId="379" xr:uid="{4516DE3A-66F5-41E5-89F1-9524234EC486}"/>
    <cellStyle name="Millares 2 2 4 2 2 2" xfId="592" xr:uid="{DB738A48-54B7-4DE4-8151-B8D9F77B9273}"/>
    <cellStyle name="Millares 2 2 4 2 3" xfId="471" xr:uid="{2BFD5BED-C77F-4002-AA63-C4668387AC71}"/>
    <cellStyle name="Millares 2 2 4 3" xfId="322" xr:uid="{B4959063-4369-49A4-BC2E-59716C4525E2}"/>
    <cellStyle name="Millares 2 2 4 3 2" xfId="535" xr:uid="{7914F489-A12F-461B-8B59-8228DBD98CFC}"/>
    <cellStyle name="Millares 2 2 4 4" xfId="434" xr:uid="{0B407495-7848-4E41-90BD-069E399C9A8C}"/>
    <cellStyle name="Millares 2 2 5" xfId="142" xr:uid="{4BEF6D15-DC73-431E-B08F-35476F199601}"/>
    <cellStyle name="Millares 2 2 5 2" xfId="216" xr:uid="{FF4D4AB8-8BE9-46B2-B123-D707B105F2D9}"/>
    <cellStyle name="Millares 2 2 5 2 2" xfId="376" xr:uid="{ADC5A9A1-72F8-46F0-84AB-7A5ADDED9177}"/>
    <cellStyle name="Millares 2 2 5 2 2 2" xfId="589" xr:uid="{94297155-2F0D-4966-BA67-D4BEF32E48C4}"/>
    <cellStyle name="Millares 2 2 5 2 3" xfId="468" xr:uid="{763F73EB-E2AE-45E2-8018-CC13F1FC53A7}"/>
    <cellStyle name="Millares 2 2 5 3" xfId="247" xr:uid="{F76B1CF6-893C-422C-81EE-23ED2090FA43}"/>
    <cellStyle name="Millares 2 2 5 3 2" xfId="496" xr:uid="{62BA6CE0-C64B-4DA9-A42D-230F0DA5FEFA}"/>
    <cellStyle name="Millares 2 2 5 4" xfId="347" xr:uid="{07534075-0917-43CB-B3E8-33C98E8FEFDA}"/>
    <cellStyle name="Millares 2 2 5 4 2" xfId="560" xr:uid="{E9A5BD14-0BA8-4525-8EA2-00D24FA8B251}"/>
    <cellStyle name="Millares 2 2 5 5" xfId="441" xr:uid="{996BAA4E-294C-4EE8-971E-97F704044653}"/>
    <cellStyle name="Millares 2 2 6" xfId="210" xr:uid="{CE286D20-FAFA-413F-B627-12E6715C72A0}"/>
    <cellStyle name="Millares 2 2 6 2" xfId="371" xr:uid="{76AB61B0-A81A-47BA-9853-824741356003}"/>
    <cellStyle name="Millares 2 2 6 2 2" xfId="584" xr:uid="{B038DD35-8478-4AAD-8C01-B26F73CA915C}"/>
    <cellStyle name="Millares 2 2 6 3" xfId="462" xr:uid="{B331E9C1-3C33-47D3-A5DB-725E313A80B5}"/>
    <cellStyle name="Millares 2 2 7" xfId="273" xr:uid="{80970C5C-9189-47DF-87CF-0C80FB61361F}"/>
    <cellStyle name="Millares 2 2 7 2" xfId="365" xr:uid="{F1B2B796-6B48-4698-AB43-187B7BE9D926}"/>
    <cellStyle name="Millares 2 2 7 2 2" xfId="578" xr:uid="{EA1C1FA9-040D-4D0F-94C5-1091EF13BDC3}"/>
    <cellStyle name="Millares 2 2 7 3" xfId="509" xr:uid="{580331D2-D727-4767-8093-DF95C0EE307B}"/>
    <cellStyle name="Millares 2 2 8" xfId="313" xr:uid="{817531F4-B0C8-4EE1-B9E7-AB1611218FDD}"/>
    <cellStyle name="Millares 2 2 8 2" xfId="526" xr:uid="{842BCCE1-5901-42FF-AB5D-39BBB00B2304}"/>
    <cellStyle name="Millares 2 2 9" xfId="319" xr:uid="{2996DE5C-41AE-4B2C-9590-09F79458AF75}"/>
    <cellStyle name="Millares 2 2 9 2" xfId="532" xr:uid="{52CDBA9A-C758-4E87-A3DF-4C873758E319}"/>
    <cellStyle name="Millares 2 3" xfId="17" xr:uid="{234580E8-7BED-4B2D-934C-D5AF763FF8F3}"/>
    <cellStyle name="Millares 2 3 10" xfId="416" xr:uid="{65ADE771-51CE-44C3-BD2B-424FBDB45E3D}"/>
    <cellStyle name="Millares 2 3 11" xfId="403" xr:uid="{49EBC3E2-EFEA-4CBD-8460-5E13D11B1C76}"/>
    <cellStyle name="Millares 2 3 2" xfId="30" xr:uid="{C1668636-9AE2-45FF-B596-0EAF13757313}"/>
    <cellStyle name="Millares 2 3 2 2" xfId="146" xr:uid="{F11D343C-A65D-4BC9-B81C-514D6D4307A9}"/>
    <cellStyle name="Millares 2 3 2 2 2" xfId="252" xr:uid="{E47E5B05-22AC-4A19-82DD-78EAE9269141}"/>
    <cellStyle name="Millares 2 3 2 2 2 2" xfId="501" xr:uid="{5AF61ADF-7A42-4133-A6DC-745CDE930B90}"/>
    <cellStyle name="Millares 2 3 2 2 3" xfId="353" xr:uid="{FEFAE84B-99E0-49AD-9001-F503D2A162DB}"/>
    <cellStyle name="Millares 2 3 2 2 3 2" xfId="566" xr:uid="{E8DC2EFC-6CF4-47AA-AF64-6CE85B3F975D}"/>
    <cellStyle name="Millares 2 3 2 2 4" xfId="445" xr:uid="{8DAB74DD-41D9-4CA0-B82E-08666422D258}"/>
    <cellStyle name="Millares 2 3 2 3" xfId="221" xr:uid="{F85083D2-6546-4280-9237-5EB47E213575}"/>
    <cellStyle name="Millares 2 3 2 3 2" xfId="381" xr:uid="{2B1DA069-F3BD-43E3-A568-4BE00246C86C}"/>
    <cellStyle name="Millares 2 3 2 3 2 2" xfId="594" xr:uid="{615754AD-F2A3-49B1-AF43-732CD785FB7B}"/>
    <cellStyle name="Millares 2 3 2 3 3" xfId="473" xr:uid="{640E36C1-22E0-4D0A-BF36-389889A4FF53}"/>
    <cellStyle name="Millares 2 3 2 4" xfId="324" xr:uid="{D7B172AA-FBED-492D-AE3B-8EDAA29E4861}"/>
    <cellStyle name="Millares 2 3 2 4 2" xfId="537" xr:uid="{C057D8A0-5806-4FC5-B0D6-5D9921DF551F}"/>
    <cellStyle name="Millares 2 3 2 5" xfId="424" xr:uid="{4BAB9335-3972-495A-9E04-6422F40007D6}"/>
    <cellStyle name="Millares 2 3 3" xfId="36" xr:uid="{E56B1B5E-F0DA-4F66-A38A-186B8258CD5C}"/>
    <cellStyle name="Millares 2 3 3 2" xfId="147" xr:uid="{0A6F766A-274B-4AE4-BDBF-0C40CC8CDE99}"/>
    <cellStyle name="Millares 2 3 3 2 2" xfId="292" xr:uid="{DB4B1871-A611-4A4A-8CD8-54ED056E3CFD}"/>
    <cellStyle name="Millares 2 3 3 2 2 2" xfId="516" xr:uid="{71AC50E3-7AD6-486A-9D19-98454955A95C}"/>
    <cellStyle name="Millares 2 3 3 2 3" xfId="382" xr:uid="{FA0CD3FD-0989-417B-9B24-893248064D70}"/>
    <cellStyle name="Millares 2 3 3 2 3 2" xfId="595" xr:uid="{CD22E10D-9DD1-42F8-8B2C-B3A724414D09}"/>
    <cellStyle name="Millares 2 3 3 2 4" xfId="446" xr:uid="{57234743-D8A8-49A4-81DE-D1DFF0711EB0}"/>
    <cellStyle name="Millares 2 3 3 3" xfId="222" xr:uid="{B6D50393-F2A2-43FE-A05C-2332A6FE83B9}"/>
    <cellStyle name="Millares 2 3 3 3 2" xfId="474" xr:uid="{28F6671C-AB3A-4A12-ACAB-5B889226B156}"/>
    <cellStyle name="Millares 2 3 3 4" xfId="325" xr:uid="{E30E9B93-D775-47A4-AC61-D4E0DA1DE445}"/>
    <cellStyle name="Millares 2 3 3 4 2" xfId="538" xr:uid="{B61AD273-0214-485A-AD01-F5A1748A261A}"/>
    <cellStyle name="Millares 2 3 3 5" xfId="430" xr:uid="{1B6DD801-0ED0-43AC-8731-803EB4475B14}"/>
    <cellStyle name="Millares 2 3 4" xfId="42" xr:uid="{3AFE4364-4BD6-468F-8C46-553521202C9C}"/>
    <cellStyle name="Millares 2 3 4 2" xfId="223" xr:uid="{E835890E-1AF6-4795-9B40-1CF0461364F2}"/>
    <cellStyle name="Millares 2 3 4 2 2" xfId="383" xr:uid="{0F65D45F-2554-4D67-BAD0-AA94E9CDA564}"/>
    <cellStyle name="Millares 2 3 4 2 2 2" xfId="596" xr:uid="{93D60588-273D-40EA-B10B-028A800B49A0}"/>
    <cellStyle name="Millares 2 3 4 2 3" xfId="475" xr:uid="{D01607C7-FE7D-4942-B654-CEB9C8BFBA22}"/>
    <cellStyle name="Millares 2 3 4 3" xfId="326" xr:uid="{20F32121-4209-4D2F-9BC5-B8F75F378C92}"/>
    <cellStyle name="Millares 2 3 4 3 2" xfId="539" xr:uid="{1540E1ED-E930-4039-803B-77489EF68491}"/>
    <cellStyle name="Millares 2 3 4 4" xfId="435" xr:uid="{F1DA8AD3-37B1-4786-A08A-A50F5A670A2F}"/>
    <cellStyle name="Millares 2 3 5" xfId="145" xr:uid="{22ED8D26-39E9-49E6-8B8F-D26D132B9276}"/>
    <cellStyle name="Millares 2 3 5 2" xfId="220" xr:uid="{4EBFCD74-0899-4D84-A936-237A5E35445F}"/>
    <cellStyle name="Millares 2 3 5 2 2" xfId="380" xr:uid="{16F44DD7-B75C-4651-82EE-DE1B1BF1F3DC}"/>
    <cellStyle name="Millares 2 3 5 2 2 2" xfId="593" xr:uid="{EF2D404A-AF7C-4392-89D2-B4943696B690}"/>
    <cellStyle name="Millares 2 3 5 2 3" xfId="472" xr:uid="{BC1A3A21-3DF1-407E-971E-BA7BAF116589}"/>
    <cellStyle name="Millares 2 3 5 3" xfId="248" xr:uid="{6502863D-0C32-463B-AC97-4A5289866A9C}"/>
    <cellStyle name="Millares 2 3 5 3 2" xfId="497" xr:uid="{6F067C85-24B2-4989-88FA-85B02421FE62}"/>
    <cellStyle name="Millares 2 3 5 4" xfId="349" xr:uid="{96F5934D-01AD-43F9-AC75-88C40A398968}"/>
    <cellStyle name="Millares 2 3 5 4 2" xfId="562" xr:uid="{8F5AED83-6838-4BBC-9E87-F4CE55FE4151}"/>
    <cellStyle name="Millares 2 3 5 5" xfId="444" xr:uid="{4D97640C-2099-457E-9696-C92E6AE54365}"/>
    <cellStyle name="Millares 2 3 6" xfId="211" xr:uid="{C7289DF2-12FD-4765-A3CB-0F5AF490746B}"/>
    <cellStyle name="Millares 2 3 6 2" xfId="372" xr:uid="{13BFA775-1FB3-4194-99A2-EB0165AA6A4A}"/>
    <cellStyle name="Millares 2 3 6 2 2" xfId="585" xr:uid="{B5B60329-280E-433C-893C-5E38028AD84A}"/>
    <cellStyle name="Millares 2 3 6 3" xfId="463" xr:uid="{9FD46C63-409E-48CC-9632-05EABBEB7CCB}"/>
    <cellStyle name="Millares 2 3 7" xfId="274" xr:uid="{5F36AA5C-074E-4884-BB32-2A42B773391E}"/>
    <cellStyle name="Millares 2 3 7 2" xfId="366" xr:uid="{61830F8C-D484-459D-A9AC-6B6064356E43}"/>
    <cellStyle name="Millares 2 3 7 2 2" xfId="579" xr:uid="{33280AC1-EF3C-4281-91B0-AF962060EDC5}"/>
    <cellStyle name="Millares 2 3 7 3" xfId="510" xr:uid="{22F97ED8-F6C6-4CC4-9F52-E35C448BFF14}"/>
    <cellStyle name="Millares 2 3 8" xfId="314" xr:uid="{2231847E-E4A1-40FC-BEFE-58B09F728E9B}"/>
    <cellStyle name="Millares 2 3 8 2" xfId="527" xr:uid="{BE1D8EAE-A10F-4A1F-B240-793144B9ACBD}"/>
    <cellStyle name="Millares 2 3 9" xfId="323" xr:uid="{A0C898F9-413C-4F9C-B9EA-B7147B509D98}"/>
    <cellStyle name="Millares 2 3 9 2" xfId="536" xr:uid="{82F48DA3-9F20-40B7-9D43-456C576DBC28}"/>
    <cellStyle name="Millares 2 4" xfId="15" xr:uid="{D76070FD-5E94-47C9-8228-239128FE4824}"/>
    <cellStyle name="Millares 2 4 2" xfId="149" xr:uid="{7BCCE1B1-ED8B-432C-A211-8705AE8DBA0C}"/>
    <cellStyle name="Millares 2 4 2 2" xfId="225" xr:uid="{3D7C706E-6AD4-42F0-BC91-9D6B8FC8FE80}"/>
    <cellStyle name="Millares 2 4 2 2 2" xfId="385" xr:uid="{0EF1F4B7-F7B3-4C40-AB54-68DACF4B79D5}"/>
    <cellStyle name="Millares 2 4 2 2 2 2" xfId="598" xr:uid="{13BFD954-A2DF-4496-931D-F34531E6FE43}"/>
    <cellStyle name="Millares 2 4 2 2 3" xfId="477" xr:uid="{B0EC7020-3D7D-4021-9D67-DEF04BE62837}"/>
    <cellStyle name="Millares 2 4 2 3" xfId="328" xr:uid="{392A8E9A-A0DE-42B8-A9B7-A9AB844A3502}"/>
    <cellStyle name="Millares 2 4 2 3 2" xfId="541" xr:uid="{BE1E4539-9D8A-4746-8633-7ABD96D8CEBC}"/>
    <cellStyle name="Millares 2 4 2 4" xfId="448" xr:uid="{3BAC55C6-CA9D-47F9-9C53-D485AF0AD0FD}"/>
    <cellStyle name="Millares 2 4 3" xfId="148" xr:uid="{C9D6D48E-443C-461C-B324-1ACE3C47902E}"/>
    <cellStyle name="Millares 2 4 3 2" xfId="293" xr:uid="{696AF0BC-D4AD-4797-BE00-726A26ECA5E1}"/>
    <cellStyle name="Millares 2 4 3 2 2" xfId="384" xr:uid="{53B386FC-F19E-4C96-8537-B106FD3B9720}"/>
    <cellStyle name="Millares 2 4 3 2 2 2" xfId="597" xr:uid="{0015ED10-047E-4599-BBD7-716416C126BB}"/>
    <cellStyle name="Millares 2 4 3 2 3" xfId="517" xr:uid="{BB656BD4-A4C7-4592-B299-7869EFF13935}"/>
    <cellStyle name="Millares 2 4 3 3" xfId="250" xr:uid="{420BF12E-1314-4D1C-A324-6AE59CBCAB09}"/>
    <cellStyle name="Millares 2 4 3 3 2" xfId="499" xr:uid="{06F3328E-8C31-4B69-B840-F16DB1C390B0}"/>
    <cellStyle name="Millares 2 4 3 4" xfId="351" xr:uid="{61374DA8-68CE-4B9C-B768-1729913EA898}"/>
    <cellStyle name="Millares 2 4 3 4 2" xfId="564" xr:uid="{1996CA88-62E3-4957-A8FF-82E71B76E7FF}"/>
    <cellStyle name="Millares 2 4 3 5" xfId="447" xr:uid="{7A4B044C-3997-4C97-ABD0-94BD36B35FC7}"/>
    <cellStyle name="Millares 2 4 4" xfId="224" xr:uid="{4C1DCD2C-5220-47F8-A845-04AB776AD669}"/>
    <cellStyle name="Millares 2 4 4 2" xfId="359" xr:uid="{809A54F9-5B9F-4B66-AA96-591723FE8CAF}"/>
    <cellStyle name="Millares 2 4 4 2 2" xfId="572" xr:uid="{AFF6CC84-439D-434E-A34D-99B14745EB9F}"/>
    <cellStyle name="Millares 2 4 4 3" xfId="476" xr:uid="{B334E83A-827A-4C48-963A-403E774D28C1}"/>
    <cellStyle name="Millares 2 4 5" xfId="327" xr:uid="{724B954F-F7FA-4DD0-AC05-2D8E13B71FFE}"/>
    <cellStyle name="Millares 2 4 5 2" xfId="540" xr:uid="{235AB1D8-4805-4FC6-8F32-80F106C15404}"/>
    <cellStyle name="Millares 2 4 6" xfId="414" xr:uid="{BDE00C0A-3D1D-4D31-8980-24746AD68A4E}"/>
    <cellStyle name="Millares 2 5" xfId="28" xr:uid="{24B4E4DB-D0D2-4C4A-81B5-F4E7E8EA6362}"/>
    <cellStyle name="Millares 2 5 2" xfId="150" xr:uid="{12D59627-0EE7-44E9-A5BE-89C0D7FF42E5}"/>
    <cellStyle name="Millares 2 5 2 2" xfId="294" xr:uid="{E460609C-416E-4EE5-86FA-0B2A5E1DBCEB}"/>
    <cellStyle name="Millares 2 5 2 2 2" xfId="518" xr:uid="{79B8E3FF-D715-469A-8E9C-CA19F16E4E7D}"/>
    <cellStyle name="Millares 2 5 2 3" xfId="386" xr:uid="{14D6F889-0D93-4BBB-8513-DAE9F780D47E}"/>
    <cellStyle name="Millares 2 5 2 3 2" xfId="599" xr:uid="{1628625F-AC97-448B-96E2-BEF13B5FB8B2}"/>
    <cellStyle name="Millares 2 5 2 4" xfId="449" xr:uid="{5856CA22-3333-4AD0-9A24-95B9CFD7BCAC}"/>
    <cellStyle name="Millares 2 5 3" xfId="226" xr:uid="{EBAFEC56-1283-4831-852A-320988BB1FD0}"/>
    <cellStyle name="Millares 2 5 3 2" xfId="360" xr:uid="{1F01799A-6848-470D-9339-D59996538B91}"/>
    <cellStyle name="Millares 2 5 3 2 2" xfId="573" xr:uid="{A6D1AB50-F501-422F-962F-119E971845DF}"/>
    <cellStyle name="Millares 2 5 3 3" xfId="478" xr:uid="{BE88DE9F-234C-4EDA-8A3F-BC9975F7E83B}"/>
    <cellStyle name="Millares 2 5 4" xfId="329" xr:uid="{65501741-D5F5-4155-AD33-2EF668A4F627}"/>
    <cellStyle name="Millares 2 5 4 2" xfId="542" xr:uid="{C5F08E9F-186A-485D-BF5B-1A0DC337BDC5}"/>
    <cellStyle name="Millares 2 5 5" xfId="422" xr:uid="{B5B37BB3-6CB9-4532-B4D8-455E83E72F78}"/>
    <cellStyle name="Millares 2 6" xfId="34" xr:uid="{A9035243-B8ED-45FF-AF21-744F5234B2A6}"/>
    <cellStyle name="Millares 2 6 2" xfId="151" xr:uid="{3D02EA12-AAE3-4FFD-8D6B-0989B7AEC608}"/>
    <cellStyle name="Millares 2 6 2 2" xfId="295" xr:uid="{EAFFB92A-1085-4A37-8A78-2DDA77F0904E}"/>
    <cellStyle name="Millares 2 6 2 2 2" xfId="519" xr:uid="{F9556C53-38B3-4331-ADB3-08AE04D83981}"/>
    <cellStyle name="Millares 2 6 2 3" xfId="387" xr:uid="{1BB4CEF4-EC84-43FB-9CF4-F83B45B73BD7}"/>
    <cellStyle name="Millares 2 6 2 3 2" xfId="600" xr:uid="{E0B0F078-A21D-4BCA-B79C-50189E4A42BD}"/>
    <cellStyle name="Millares 2 6 2 4" xfId="450" xr:uid="{4AACF64E-72CC-4199-ADC9-E0443790E79A}"/>
    <cellStyle name="Millares 2 6 3" xfId="227" xr:uid="{1E5B23C7-E609-4447-8219-0CE2EB45C6D2}"/>
    <cellStyle name="Millares 2 6 3 2" xfId="479" xr:uid="{AC3CA756-6FDE-44B4-9778-C64C754CB0F4}"/>
    <cellStyle name="Millares 2 6 4" xfId="330" xr:uid="{3CC092E1-999B-4AE4-A87B-392868E42B0B}"/>
    <cellStyle name="Millares 2 6 4 2" xfId="543" xr:uid="{8BD286A1-F577-4AC0-8996-F16CEC996B29}"/>
    <cellStyle name="Millares 2 6 5" xfId="428" xr:uid="{9058C4A7-2F69-415D-9771-FF170F5618E8}"/>
    <cellStyle name="Millares 2 7" xfId="40" xr:uid="{FC317401-EC6D-4A28-BAD3-998D58499338}"/>
    <cellStyle name="Millares 2 7 2" xfId="228" xr:uid="{73BA8525-FEA4-4822-BD4B-71E9EAABE8C5}"/>
    <cellStyle name="Millares 2 7 2 2" xfId="388" xr:uid="{F10B83AE-5464-4274-BD3E-77CB8386BF97}"/>
    <cellStyle name="Millares 2 7 2 2 2" xfId="601" xr:uid="{EC46E9F7-C6C9-4141-ABEB-3686DCE3FBE4}"/>
    <cellStyle name="Millares 2 7 2 3" xfId="480" xr:uid="{48E0710B-5BF3-4ED4-AFC0-7BF566AA03D0}"/>
    <cellStyle name="Millares 2 7 3" xfId="331" xr:uid="{3AA22091-CD7E-4774-BDFA-7FCE033D0AC1}"/>
    <cellStyle name="Millares 2 7 3 2" xfId="544" xr:uid="{49CD2254-23D5-493D-B2BA-C3A79DA12416}"/>
    <cellStyle name="Millares 2 7 4" xfId="433" xr:uid="{C7C20608-88F9-4892-BEA1-0C79E393A2AD}"/>
    <cellStyle name="Millares 2 8" xfId="209" xr:uid="{768559A2-7E5E-4F56-AAD4-997D91B0D960}"/>
    <cellStyle name="Millares 2 8 2" xfId="284" xr:uid="{F483D705-F5D0-4B07-9C28-7A9F1D199792}"/>
    <cellStyle name="Millares 2 8 2 2" xfId="370" xr:uid="{88F186B2-73AD-4AE1-8374-C5C3B6A56915}"/>
    <cellStyle name="Millares 2 8 2 2 2" xfId="583" xr:uid="{A9230236-0048-47C0-BFA4-7EA1BCD7A27C}"/>
    <cellStyle name="Millares 2 8 2 3" xfId="513" xr:uid="{4F2E8FDB-9D6F-4087-9CE2-A5C0EAB7B18D}"/>
    <cellStyle name="Millares 2 8 3" xfId="318" xr:uid="{D4BB0F8D-7431-4B52-9591-67050C64C2A1}"/>
    <cellStyle name="Millares 2 8 3 2" xfId="531" xr:uid="{4397B33D-3DCE-4BD7-A56E-A314D793828B}"/>
    <cellStyle name="Millares 2 8 4" xfId="345" xr:uid="{C04904F0-5B00-4AD6-8C3C-55D8D52F360E}"/>
    <cellStyle name="Millares 2 8 4 2" xfId="558" xr:uid="{C6CA4CAD-67E8-45CB-A08B-A065C184E965}"/>
    <cellStyle name="Millares 2 8 5" xfId="461" xr:uid="{4B34BBE7-FABB-4FB0-B021-A0FBBAFA27EE}"/>
    <cellStyle name="Millares 2 9" xfId="272" xr:uid="{A9B4B4B6-FE18-4FA8-A49D-1A2EEC193B50}"/>
    <cellStyle name="Millares 2 9 2" xfId="364" xr:uid="{792CFFC1-8D7C-41FB-AE78-208E22455B43}"/>
    <cellStyle name="Millares 2 9 2 2" xfId="577" xr:uid="{98635495-69E7-47C9-9C44-7F836DB26506}"/>
    <cellStyle name="Millares 2 9 3" xfId="508" xr:uid="{346876BB-CFF5-46BA-9207-17569F178653}"/>
    <cellStyle name="Millares 3" xfId="3" xr:uid="{05A0656D-9F35-4AAD-9766-3BA182AEFDE6}"/>
    <cellStyle name="Millares 3 10" xfId="332" xr:uid="{F180FB7B-AED9-4DDD-9EB8-57D7676A3CEE}"/>
    <cellStyle name="Millares 3 10 2" xfId="545" xr:uid="{4DF43FAD-D8E3-431E-957B-47C2B1E6B6B4}"/>
    <cellStyle name="Millares 3 11" xfId="408" xr:uid="{D7EE1A54-A188-46C2-904C-848E152E29C9}"/>
    <cellStyle name="Millares 3 12" xfId="404" xr:uid="{0BC298A2-7877-4DC4-9FBB-1B10E14B97D6}"/>
    <cellStyle name="Millares 3 2" xfId="18" xr:uid="{19B142DB-F76F-41D7-80B5-294201284C89}"/>
    <cellStyle name="Millares 3 2 2" xfId="153" xr:uid="{6B0C6794-8D1C-4832-8DC6-38C0A03CB163}"/>
    <cellStyle name="Millares 3 2 2 2" xfId="249" xr:uid="{E16E41B2-FE08-4E65-80D7-979FA10D6D8F}"/>
    <cellStyle name="Millares 3 2 2 2 2" xfId="498" xr:uid="{E96CD43A-1733-458C-98F5-B7423B4DCB16}"/>
    <cellStyle name="Millares 3 2 2 3" xfId="350" xr:uid="{A62B7802-D6C0-4B1D-B9DA-0171C68E53CA}"/>
    <cellStyle name="Millares 3 2 2 3 2" xfId="563" xr:uid="{A3E850D8-F044-4043-8410-F401AA7B842F}"/>
    <cellStyle name="Millares 3 2 2 4" xfId="452" xr:uid="{241778C9-10B3-4182-8C66-948342426406}"/>
    <cellStyle name="Millares 3 2 3" xfId="230" xr:uid="{C44A0B1E-A6D3-4E3D-8AFD-1FEA27C1E3B9}"/>
    <cellStyle name="Millares 3 2 3 2" xfId="390" xr:uid="{A5FA9065-1107-46BC-9416-C2CBDCFF607E}"/>
    <cellStyle name="Millares 3 2 3 2 2" xfId="603" xr:uid="{D6CAD7B9-F9AD-4A88-8C47-DB917AF16569}"/>
    <cellStyle name="Millares 3 2 3 3" xfId="482" xr:uid="{B92BD1C2-4ECD-4D98-9462-907E4580A276}"/>
    <cellStyle name="Millares 3 2 4" xfId="333" xr:uid="{4A03FEF2-DBE2-4CF2-B19C-2A9D8D357F4E}"/>
    <cellStyle name="Millares 3 2 4 2" xfId="546" xr:uid="{06C31A31-1BBC-4FDB-BCC1-3EB98D6D00AE}"/>
    <cellStyle name="Millares 3 2 5" xfId="417" xr:uid="{340ECD2C-550E-4003-B1B2-C9CA49EF063A}"/>
    <cellStyle name="Millares 3 3" xfId="31" xr:uid="{7C239026-DE14-455D-B12F-624299B2B170}"/>
    <cellStyle name="Millares 3 3 2" xfId="154" xr:uid="{A6B56D25-666B-48F2-ACBA-4DDA4808B204}"/>
    <cellStyle name="Millares 3 3 2 2" xfId="253" xr:uid="{9112EF1E-36F7-4D9F-B3B2-32C2F5E04C74}"/>
    <cellStyle name="Millares 3 3 2 2 2" xfId="502" xr:uid="{CFF2F368-16C2-4146-BAAF-42DB837BA721}"/>
    <cellStyle name="Millares 3 3 2 3" xfId="354" xr:uid="{2FFC95D6-6748-4BA1-9815-D1EF5D3C96D4}"/>
    <cellStyle name="Millares 3 3 2 3 2" xfId="567" xr:uid="{4EA70E26-6E34-451D-B489-CC1419DC436A}"/>
    <cellStyle name="Millares 3 3 2 4" xfId="453" xr:uid="{504F2C74-3A3F-4117-8233-30CCDF50E0DF}"/>
    <cellStyle name="Millares 3 3 3" xfId="231" xr:uid="{241F46D8-C7BD-4EBB-A5A0-5A3C02413AAC}"/>
    <cellStyle name="Millares 3 3 3 2" xfId="391" xr:uid="{9E1EE7B5-9B4B-4072-A37E-32D725D1B584}"/>
    <cellStyle name="Millares 3 3 3 2 2" xfId="604" xr:uid="{8EC49FA6-2ACD-4EB9-8DC2-122670FE325C}"/>
    <cellStyle name="Millares 3 3 3 3" xfId="483" xr:uid="{794FC254-C32B-4F7E-9F52-8E0ED70FAD61}"/>
    <cellStyle name="Millares 3 3 4" xfId="334" xr:uid="{51755470-9880-47E6-A98E-BC6228D83E37}"/>
    <cellStyle name="Millares 3 3 4 2" xfId="547" xr:uid="{60E7B0FE-E71C-4D22-905F-43C5067E71CD}"/>
    <cellStyle name="Millares 3 3 5" xfId="425" xr:uid="{953DEC51-A769-464C-8EE4-877F39DEC3EE}"/>
    <cellStyle name="Millares 3 4" xfId="37" xr:uid="{0B4A2817-F6E7-460E-8268-41A26D995C52}"/>
    <cellStyle name="Millares 3 4 2" xfId="155" xr:uid="{CFE02872-652B-4CB2-9EE8-2469160BFD2C}"/>
    <cellStyle name="Millares 3 4 2 2" xfId="296" xr:uid="{84366B81-2450-41E5-ACD3-FA50979BDBE1}"/>
    <cellStyle name="Millares 3 4 2 2 2" xfId="520" xr:uid="{21FA5FAE-E9CB-4A76-BE8A-BC6E4DE00590}"/>
    <cellStyle name="Millares 3 4 2 3" xfId="392" xr:uid="{2C434AE6-6151-439D-83A4-A0A53115C51C}"/>
    <cellStyle name="Millares 3 4 2 3 2" xfId="605" xr:uid="{9B7FC7B2-38D4-4587-BDBB-C970FB569E50}"/>
    <cellStyle name="Millares 3 4 2 4" xfId="454" xr:uid="{02D301A7-5B41-4D48-A7C9-CF1FFA5FAC48}"/>
    <cellStyle name="Millares 3 4 3" xfId="232" xr:uid="{04C432D9-6451-4165-84BD-0987AB7B25BA}"/>
    <cellStyle name="Millares 3 4 3 2" xfId="484" xr:uid="{F0135A31-3D67-4E82-81AF-9CC2D51FE99F}"/>
    <cellStyle name="Millares 3 4 4" xfId="335" xr:uid="{C622C2B5-BA62-40A2-B337-E5C70145D146}"/>
    <cellStyle name="Millares 3 4 4 2" xfId="548" xr:uid="{DC1EFDF3-486E-4130-8612-EA3ED2450429}"/>
    <cellStyle name="Millares 3 4 5" xfId="431" xr:uid="{281CDEBB-21B9-4B85-B434-49CBC1DFA3FC}"/>
    <cellStyle name="Millares 3 5" xfId="43" xr:uid="{FEA4AFDB-1C15-4769-9357-2747619DBA90}"/>
    <cellStyle name="Millares 3 5 2" xfId="233" xr:uid="{F123AB61-3E23-4ADA-ABA3-12AEE2BE5BCC}"/>
    <cellStyle name="Millares 3 5 2 2" xfId="393" xr:uid="{266718B8-21DC-4F42-BACC-A781FE86814D}"/>
    <cellStyle name="Millares 3 5 2 2 2" xfId="606" xr:uid="{F58576E0-020D-49AE-8F71-8A0CA1ADE6DB}"/>
    <cellStyle name="Millares 3 5 2 3" xfId="485" xr:uid="{CEC12101-F705-4BB4-9E1A-CCBB80B8489F}"/>
    <cellStyle name="Millares 3 5 3" xfId="336" xr:uid="{7EAC4708-9B66-4B27-925A-515F0D486313}"/>
    <cellStyle name="Millares 3 5 3 2" xfId="549" xr:uid="{D4854C6B-5B85-4C05-86CA-27E706BF247A}"/>
    <cellStyle name="Millares 3 5 4" xfId="436" xr:uid="{C56CC370-894C-42C8-B13B-6AAB19C549A0}"/>
    <cellStyle name="Millares 3 6" xfId="152" xr:uid="{15890E5A-078A-4A68-A6F8-4DCC5622C4EF}"/>
    <cellStyle name="Millares 3 6 2" xfId="229" xr:uid="{5A2B7D11-8F1A-42E2-BECC-4683D37CBD24}"/>
    <cellStyle name="Millares 3 6 2 2" xfId="389" xr:uid="{A6625D6B-39C3-4365-8D97-2DCBAE7B6697}"/>
    <cellStyle name="Millares 3 6 2 2 2" xfId="602" xr:uid="{8128E31A-230C-4EFD-9A1C-111649C9AF10}"/>
    <cellStyle name="Millares 3 6 2 3" xfId="481" xr:uid="{16017A92-1234-494F-8FEE-64A8A60BB817}"/>
    <cellStyle name="Millares 3 6 3" xfId="348" xr:uid="{0886B611-06E0-483A-BA58-D4ECCC564460}"/>
    <cellStyle name="Millares 3 6 3 2" xfId="561" xr:uid="{90BBD0F0-A2E2-4DAD-B007-88681D96C78C}"/>
    <cellStyle name="Millares 3 6 4" xfId="451" xr:uid="{BFD2517B-CB90-486E-A6D7-B528BC337DB2}"/>
    <cellStyle name="Millares 3 7" xfId="212" xr:uid="{BE5E3F72-2610-46D9-BA0E-CE5C8398AC19}"/>
    <cellStyle name="Millares 3 7 2" xfId="373" xr:uid="{4BCF0754-7265-404D-9C5C-32485356E093}"/>
    <cellStyle name="Millares 3 7 2 2" xfId="586" xr:uid="{DC3EA0C1-D049-412A-AAE8-02AA31AB4DAB}"/>
    <cellStyle name="Millares 3 7 3" xfId="464" xr:uid="{27DA2397-B809-4508-BA4D-B1D9C3ADBD95}"/>
    <cellStyle name="Millares 3 8" xfId="275" xr:uid="{4B19628E-5F49-45D8-8DB6-2D2A5D67940A}"/>
    <cellStyle name="Millares 3 8 2" xfId="367" xr:uid="{4F20A100-367D-49E7-B6D9-9AF19576615E}"/>
    <cellStyle name="Millares 3 8 2 2" xfId="580" xr:uid="{E15C0589-557C-4C06-B19A-8390951B4FAB}"/>
    <cellStyle name="Millares 3 8 3" xfId="511" xr:uid="{473771B4-18B8-429F-BF2B-C6A37F2EAAA2}"/>
    <cellStyle name="Millares 3 9" xfId="315" xr:uid="{C17AF992-74CA-4C6F-8688-A2C50447B9E1}"/>
    <cellStyle name="Millares 3 9 2" xfId="528" xr:uid="{0F9FCDC2-6335-4E98-937F-2E72110D5033}"/>
    <cellStyle name="Millares 4" xfId="27" xr:uid="{02BA74D7-8CC6-40B2-AABD-B8AEAF02201C}"/>
    <cellStyle name="Millares 4 2" xfId="157" xr:uid="{8B7D722C-B6B4-42C3-BF9D-BCF58DC75D00}"/>
    <cellStyle name="Millares 4 2 2" xfId="235" xr:uid="{49A16F5C-3F03-4473-9ABE-5450F33B1773}"/>
    <cellStyle name="Millares 4 2 2 2" xfId="395" xr:uid="{ED03DD36-7D77-4C59-A2DD-19228744E37F}"/>
    <cellStyle name="Millares 4 2 2 2 2" xfId="608" xr:uid="{E1FF0185-9504-4215-ADA1-A4D6ABEDFE91}"/>
    <cellStyle name="Millares 4 2 2 3" xfId="487" xr:uid="{F0C05A30-3827-4BF1-9EF0-97C7872F0B96}"/>
    <cellStyle name="Millares 4 2 3" xfId="338" xr:uid="{59F9CF4D-A76C-48A7-B52E-66FB5376B256}"/>
    <cellStyle name="Millares 4 2 3 2" xfId="551" xr:uid="{8ACEA71B-1A48-4AD4-A050-A16EE0512A7B}"/>
    <cellStyle name="Millares 4 2 4" xfId="456" xr:uid="{5F9B61E2-B5A1-4190-8931-CFF714F43F8F}"/>
    <cellStyle name="Millares 4 3" xfId="156" xr:uid="{27BC1691-14B3-4915-BADE-E98FC6DABDF9}"/>
    <cellStyle name="Millares 4 3 2" xfId="297" xr:uid="{44D875C3-7087-42C3-A7C6-893F1289D45E}"/>
    <cellStyle name="Millares 4 3 2 2" xfId="394" xr:uid="{59696E18-1681-407B-A9E9-A5EE34F01B83}"/>
    <cellStyle name="Millares 4 3 2 2 2" xfId="607" xr:uid="{ED430A2E-9DC5-4BE9-A519-6DDD31A2B804}"/>
    <cellStyle name="Millares 4 3 2 3" xfId="521" xr:uid="{4B52D3B2-CD3F-4CD1-8E26-843E60FD841D}"/>
    <cellStyle name="Millares 4 3 3" xfId="254" xr:uid="{918B9850-6D56-43D7-83E0-DB39C33F1313}"/>
    <cellStyle name="Millares 4 3 3 2" xfId="503" xr:uid="{2B1E926A-64CF-4F1F-9F61-381056011478}"/>
    <cellStyle name="Millares 4 3 4" xfId="356" xr:uid="{921D8552-4F89-4283-9E20-959EF7B40301}"/>
    <cellStyle name="Millares 4 3 4 2" xfId="569" xr:uid="{3009F3F3-B4BB-4B5D-A396-3B76F12C83B2}"/>
    <cellStyle name="Millares 4 3 5" xfId="455" xr:uid="{78041715-FB8D-4A68-93C3-02D20592B7CC}"/>
    <cellStyle name="Millares 4 4" xfId="234" xr:uid="{9697B172-81DB-4E32-A3AE-324B3D5DFB33}"/>
    <cellStyle name="Millares 4 4 2" xfId="361" xr:uid="{A47B0D65-22C6-430C-91C6-A66AAB36EAD9}"/>
    <cellStyle name="Millares 4 4 2 2" xfId="574" xr:uid="{B88EAAB4-7D60-48C0-AB33-0B75DCEFCB49}"/>
    <cellStyle name="Millares 4 4 3" xfId="486" xr:uid="{84828375-13F6-4251-B695-DECCA56DCB0F}"/>
    <cellStyle name="Millares 4 5" xfId="337" xr:uid="{6CD68AD1-2C8D-4B30-8CE8-CB4FA207B86A}"/>
    <cellStyle name="Millares 4 5 2" xfId="550" xr:uid="{748E416C-58C3-40ED-B301-A75EA9837560}"/>
    <cellStyle name="Millares 4 6" xfId="421" xr:uid="{ECFB1525-E9B9-452E-96C6-8DD2B71D84E0}"/>
    <cellStyle name="Millares 5" xfId="33" xr:uid="{E2D7B12F-722C-407B-97E0-C132C5F4DA4F}"/>
    <cellStyle name="Millares 5 2" xfId="158" xr:uid="{073B164A-B83A-4071-B693-728DE6C614D3}"/>
    <cellStyle name="Millares 5 2 2" xfId="298" xr:uid="{237E11DA-D394-4D05-9687-E0B8C6CC0466}"/>
    <cellStyle name="Millares 5 2 2 2" xfId="522" xr:uid="{F0ED65E6-6D56-4B95-990D-09D2B6494236}"/>
    <cellStyle name="Millares 5 2 3" xfId="396" xr:uid="{C5B7B209-F402-4FA7-8DD7-1E1DFD9E7D0C}"/>
    <cellStyle name="Millares 5 2 3 2" xfId="609" xr:uid="{102C5A43-E193-418C-A135-E1BB12E600CF}"/>
    <cellStyle name="Millares 5 2 4" xfId="457" xr:uid="{088A2805-56AE-4A95-A9E0-25E99472FB3E}"/>
    <cellStyle name="Millares 5 3" xfId="236" xr:uid="{7FF532E8-3E93-483E-8334-18C775DDAA3B}"/>
    <cellStyle name="Millares 5 3 2" xfId="488" xr:uid="{0F211BF2-0955-4E9A-A0D0-4DB92577F0F4}"/>
    <cellStyle name="Millares 5 4" xfId="339" xr:uid="{3221041F-E713-492E-8808-995D6CCC9A8B}"/>
    <cellStyle name="Millares 5 4 2" xfId="552" xr:uid="{137EEEBB-A31D-417A-9FB7-17D550B95DAE}"/>
    <cellStyle name="Millares 5 5" xfId="427" xr:uid="{12627BAA-6835-492F-B48B-724C838F8925}"/>
    <cellStyle name="Millares 6" xfId="45" xr:uid="{44961E30-2DC2-4DE9-98A1-2CBDF4A106FC}"/>
    <cellStyle name="Millares 6 2" xfId="289" xr:uid="{3CD23DA0-F7B5-4B6F-BCB3-409BE9EC605B}"/>
    <cellStyle name="Millares 6 2 2" xfId="375" xr:uid="{08907A0B-FBCC-43A6-B7A3-D791BD7D789E}"/>
    <cellStyle name="Millares 6 2 2 2" xfId="588" xr:uid="{685670F4-C879-4CF4-B9E4-105CBD330DF2}"/>
    <cellStyle name="Millares 6 2 3" xfId="514" xr:uid="{98326711-BAF2-489F-9C1C-E0A5BA98CA79}"/>
    <cellStyle name="Millares 6 3" xfId="246" xr:uid="{847B2AC4-0240-485B-ADE4-42BEA1300E3E}"/>
    <cellStyle name="Millares 6 3 2" xfId="495" xr:uid="{27F01B64-0623-4764-BDC8-C387A2B8A8DB}"/>
    <cellStyle name="Millares 6 4" xfId="346" xr:uid="{8464F409-3656-47D8-98C9-9D86EA62C9FE}"/>
    <cellStyle name="Millares 6 4 2" xfId="559" xr:uid="{0899945A-DB41-4949-9350-DB95E2CC031E}"/>
    <cellStyle name="Millares 6 5" xfId="438" xr:uid="{CF102635-D198-4F38-B6DB-D208BDE000CA}"/>
    <cellStyle name="Millares 7" xfId="214" xr:uid="{2FD6BEF4-D8A3-4803-8F90-9628A4F98546}"/>
    <cellStyle name="Millares 7 2" xfId="369" xr:uid="{046F54A2-4442-48DA-99B3-2D9FF3BA965B}"/>
    <cellStyle name="Millares 7 2 2" xfId="582" xr:uid="{F82CD306-3F38-4F1C-89E6-818831E24572}"/>
    <cellStyle name="Millares 7 3" xfId="466" xr:uid="{D81A77E0-726D-4414-A88C-F7A0C17EFDBC}"/>
    <cellStyle name="Millares 8" xfId="255" xr:uid="{B8752A80-6FF5-4610-BD28-06263F11E662}"/>
    <cellStyle name="Millares 8 2" xfId="357" xr:uid="{144D8F92-103C-4013-A369-FF11C514B673}"/>
    <cellStyle name="Millares 8 2 2" xfId="570" xr:uid="{267B3769-B62F-4A9A-A348-B9D199B31A43}"/>
    <cellStyle name="Millares 8 3" xfId="504" xr:uid="{65D62DA3-FC28-417E-AA3E-BDC3140235C6}"/>
    <cellStyle name="Millares 9" xfId="317" xr:uid="{C2C8EB82-7895-44FF-B9E1-1B563C803F0E}"/>
    <cellStyle name="Millares 9 2" xfId="530" xr:uid="{16304829-0070-4B9B-B046-C4403D0E3BA7}"/>
    <cellStyle name="Moneda" xfId="12" builtinId="4"/>
    <cellStyle name="Moneda 2" xfId="19" xr:uid="{056F18FD-07A8-4D6A-B9C6-FC67D76DDDAB}"/>
    <cellStyle name="Moneda 2 10" xfId="340" xr:uid="{9FD5AFD1-F668-4981-92AA-A5909E555DD3}"/>
    <cellStyle name="Moneda 2 10 2" xfId="553" xr:uid="{44C6F4F0-9C72-48EB-A523-EB34E4E01312}"/>
    <cellStyle name="Moneda 2 11" xfId="418" xr:uid="{8CC6B2CA-13E6-4842-9328-BECB0248BB09}"/>
    <cellStyle name="Moneda 2 12" xfId="405" xr:uid="{4D41DDE1-48D1-4487-BC4D-C4D22467FB91}"/>
    <cellStyle name="Moneda 2 2" xfId="32" xr:uid="{1184AD4D-B5A5-45F2-8863-657F305CC639}"/>
    <cellStyle name="Moneda 2 2 2" xfId="160" xr:uid="{D9F8C13B-1668-4682-B044-CD3368AA897B}"/>
    <cellStyle name="Moneda 2 2 2 2" xfId="299" xr:uid="{4E88E0D5-24F8-4DD3-879C-93102C242920}"/>
    <cellStyle name="Moneda 2 2 2 2 2" xfId="523" xr:uid="{620326B0-09B0-409F-99A6-DC4BD1193ACA}"/>
    <cellStyle name="Moneda 2 2 2 3" xfId="398" xr:uid="{1B773B67-58BA-414C-AD48-6AF4A0F1753F}"/>
    <cellStyle name="Moneda 2 2 2 3 2" xfId="611" xr:uid="{F7E7C983-F2DF-427B-91B2-E821710AA57C}"/>
    <cellStyle name="Moneda 2 2 2 4" xfId="459" xr:uid="{ECE17407-A79E-49D3-BB69-5C1764632C19}"/>
    <cellStyle name="Moneda 2 2 3" xfId="238" xr:uid="{D48202BA-DAE8-42AB-88AD-DA70DEA37BD8}"/>
    <cellStyle name="Moneda 2 2 3 2" xfId="490" xr:uid="{EE90852D-FF0E-43CC-9BF1-22CDFF2D4274}"/>
    <cellStyle name="Moneda 2 2 4" xfId="341" xr:uid="{7B283C0F-E4A4-4AAA-AEAB-1F439AE8AFB4}"/>
    <cellStyle name="Moneda 2 2 4 2" xfId="554" xr:uid="{16667F37-564E-47E2-8A56-1BC44FC4EDC9}"/>
    <cellStyle name="Moneda 2 2 5" xfId="426" xr:uid="{87F5C31B-DF34-4EFF-8862-DD69B83AF2CF}"/>
    <cellStyle name="Moneda 2 3" xfId="38" xr:uid="{6207C7C1-FA22-4DB4-BD29-F8935CF54985}"/>
    <cellStyle name="Moneda 2 3 2" xfId="161" xr:uid="{171E042D-0BD2-4519-8D46-C174ED42A4EE}"/>
    <cellStyle name="Moneda 2 3 2 2" xfId="300" xr:uid="{57536600-BE40-4717-97E8-73F6C3D32125}"/>
    <cellStyle name="Moneda 2 3 2 2 2" xfId="524" xr:uid="{42BE2419-1A0C-4E0A-8607-CE8DA7D850D2}"/>
    <cellStyle name="Moneda 2 3 2 3" xfId="399" xr:uid="{51039BC0-F9F7-4BFC-9AA2-D96C3422255D}"/>
    <cellStyle name="Moneda 2 3 2 3 2" xfId="612" xr:uid="{1D0173FE-B9FE-4BAA-8BF6-4731CC801D36}"/>
    <cellStyle name="Moneda 2 3 2 4" xfId="460" xr:uid="{4000AC26-65EE-4028-95B8-A1A48E708A44}"/>
    <cellStyle name="Moneda 2 3 3" xfId="239" xr:uid="{DFBA2EC1-522F-4F4E-8898-98423196A885}"/>
    <cellStyle name="Moneda 2 3 3 2" xfId="491" xr:uid="{CA8DEED3-79B1-4DA7-B97A-2E977E1DF3BC}"/>
    <cellStyle name="Moneda 2 3 4" xfId="342" xr:uid="{C05FCECA-809A-4556-B506-4001B4BCF119}"/>
    <cellStyle name="Moneda 2 3 4 2" xfId="555" xr:uid="{8390E23A-7C64-44C0-84EF-637141FE700C}"/>
    <cellStyle name="Moneda 2 3 5" xfId="432" xr:uid="{AF402CF0-13A8-4675-BFD4-C5AAEF8B3BF9}"/>
    <cellStyle name="Moneda 2 4" xfId="44" xr:uid="{BD94C0AF-1CED-49DD-B69F-37BECEBF7FF5}"/>
    <cellStyle name="Moneda 2 4 2" xfId="240" xr:uid="{4339607C-F96D-4730-AE3F-CAA5B69ECD41}"/>
    <cellStyle name="Moneda 2 4 2 2" xfId="400" xr:uid="{188A3C45-7DA7-46B0-8802-8E011A93AF40}"/>
    <cellStyle name="Moneda 2 4 2 2 2" xfId="613" xr:uid="{0F6D8038-CF00-4E78-8D09-01A3BC75D47B}"/>
    <cellStyle name="Moneda 2 4 2 3" xfId="492" xr:uid="{975A8792-B469-4AC3-A59B-E2C63B305C34}"/>
    <cellStyle name="Moneda 2 4 3" xfId="343" xr:uid="{FB46D78B-7DCD-4E24-8CBA-9DA273B79949}"/>
    <cellStyle name="Moneda 2 4 3 2" xfId="556" xr:uid="{632FD5B3-938B-4E7D-9DA6-CA83F6098A52}"/>
    <cellStyle name="Moneda 2 4 4" xfId="437" xr:uid="{3745144A-45A9-481D-A897-32F67A4B53B6}"/>
    <cellStyle name="Moneda 2 5" xfId="159" xr:uid="{9170C135-B5B3-4F1F-810D-7ACF30616585}"/>
    <cellStyle name="Moneda 2 5 2" xfId="237" xr:uid="{BF36D06C-4D02-4B45-8997-59F5A8207B5C}"/>
    <cellStyle name="Moneda 2 5 2 2" xfId="397" xr:uid="{2971D6FB-9DD8-4034-9D49-707B2467A8D0}"/>
    <cellStyle name="Moneda 2 5 2 2 2" xfId="610" xr:uid="{2B8E42ED-FAE2-48F2-8150-9D9B74740B18}"/>
    <cellStyle name="Moneda 2 5 2 3" xfId="489" xr:uid="{39BC5651-A6F2-46C6-9D9F-7251FACD942B}"/>
    <cellStyle name="Moneda 2 5 3" xfId="355" xr:uid="{20D44C3B-5FD0-4F5A-9509-AE4B55CEF588}"/>
    <cellStyle name="Moneda 2 5 3 2" xfId="568" xr:uid="{6D56D7AB-1218-4C58-ABDF-D0478F05ACDC}"/>
    <cellStyle name="Moneda 2 5 4" xfId="458" xr:uid="{E371AF86-34EB-44DF-87E5-459E1F5E7E63}"/>
    <cellStyle name="Moneda 2 6" xfId="213" xr:uid="{E2AC52AA-CDE6-4896-A1DC-20FEFC8B0D0C}"/>
    <cellStyle name="Moneda 2 6 2" xfId="374" xr:uid="{31E44C1D-CBCB-4D39-BEB2-6C15EAD94871}"/>
    <cellStyle name="Moneda 2 6 2 2" xfId="587" xr:uid="{421B73F1-39A1-4520-A788-1FC3B4A11333}"/>
    <cellStyle name="Moneda 2 6 3" xfId="465" xr:uid="{B40C21B9-EB22-4647-8D1D-93E3BD40B338}"/>
    <cellStyle name="Moneda 2 7" xfId="276" xr:uid="{65531B30-386F-41BA-98F4-626267373312}"/>
    <cellStyle name="Moneda 2 7 2" xfId="368" xr:uid="{5EFE117D-0514-4EE2-9F29-240132937917}"/>
    <cellStyle name="Moneda 2 7 2 2" xfId="581" xr:uid="{EB86D8DA-D071-4865-9552-DF88EDBACECE}"/>
    <cellStyle name="Moneda 2 7 3" xfId="512" xr:uid="{ED8B3A95-0EAC-4670-8819-6C09C2060513}"/>
    <cellStyle name="Moneda 2 8" xfId="257" xr:uid="{3C89220E-108C-4CEE-8279-F4B68341D672}"/>
    <cellStyle name="Moneda 2 8 2" xfId="362" xr:uid="{9026D800-8093-4678-A2FC-2CECA7051837}"/>
    <cellStyle name="Moneda 2 8 2 2" xfId="575" xr:uid="{FCC3DDE8-3F51-4DDF-989C-95E7468BCBE1}"/>
    <cellStyle name="Moneda 2 8 3" xfId="506" xr:uid="{FB60173D-B365-4B6E-86F6-7DCECC83B37D}"/>
    <cellStyle name="Moneda 2 9" xfId="316" xr:uid="{D61E1468-45C2-4D0E-B6CA-AFC8B97A7DD8}"/>
    <cellStyle name="Moneda 2 9 2" xfId="529" xr:uid="{43229FB6-8859-4039-9047-A3F2E365EEFB}"/>
    <cellStyle name="Moneda 3" xfId="258" xr:uid="{B005F136-F1F3-4674-88B8-638F207881D0}"/>
    <cellStyle name="Moneda 3 2" xfId="363" xr:uid="{24BC9AC8-D693-45C3-9861-E57F1D6202A8}"/>
    <cellStyle name="Moneda 3 2 2" xfId="576" xr:uid="{A9E07566-0B7C-4FE4-A8D4-515DD6FC36EE}"/>
    <cellStyle name="Moneda 3 3" xfId="507" xr:uid="{7025C208-0C4B-48F6-811D-2696705DF0C7}"/>
    <cellStyle name="Moneda 4" xfId="412" xr:uid="{AF9FF2F4-6BE3-4482-90A3-422B97E8B761}"/>
    <cellStyle name="Neutral 2" xfId="162" xr:uid="{847D3EEB-733C-4E0D-A8E5-2FBCBAAC450E}"/>
    <cellStyle name="Neutral 3" xfId="163" xr:uid="{EC3DEB92-32B5-47EA-A087-F72385A22E38}"/>
    <cellStyle name="Normal" xfId="0" builtinId="0"/>
    <cellStyle name="Normal 10" xfId="164" xr:uid="{42407DF8-405C-4F85-8520-FD5B531CEFE9}"/>
    <cellStyle name="Normal 10 2" xfId="241" xr:uid="{FF44C801-F570-4428-8441-AAF4226999C9}"/>
    <cellStyle name="Normal 10 2 2" xfId="259" xr:uid="{EFA3EABA-37AF-43B6-9167-576FEE2FF529}"/>
    <cellStyle name="Normal 10 2 3" xfId="493" xr:uid="{608B4673-9A10-4D73-B711-849B27AB2E86}"/>
    <cellStyle name="Normal 10 3" xfId="616" xr:uid="{648E4184-F05E-4D19-9C17-BF7E8331A301}"/>
    <cellStyle name="Normal 11" xfId="165" xr:uid="{7372A1FE-81BC-408B-8AAD-2822154B1AC9}"/>
    <cellStyle name="Normal 11 2" xfId="260" xr:uid="{F224B104-7FDC-4195-86FF-6DCFF1E566D6}"/>
    <cellStyle name="Normal 11 3" xfId="617" xr:uid="{D606069D-5CE4-45F3-B446-263F5B19CB93}"/>
    <cellStyle name="Normal 12" xfId="166" xr:uid="{DCB28E79-E564-4955-82D1-34351761703D}"/>
    <cellStyle name="Normal 12 2" xfId="261" xr:uid="{B24F0EE6-7F9D-4352-B4D2-D3D6C59F4C8C}"/>
    <cellStyle name="Normal 13" xfId="167" xr:uid="{AB3AAC75-1EFF-4D21-8DE4-B7BCBFBA81E3}"/>
    <cellStyle name="Normal 14" xfId="46" xr:uid="{07FDFBE3-8179-426D-A847-BD3A4877FCF2}"/>
    <cellStyle name="Normal 14 2" xfId="215" xr:uid="{4E898A1C-3FF9-4758-8541-E736FC4C1D98}"/>
    <cellStyle name="Normal 14 2 2" xfId="290" xr:uid="{39D3955A-9190-4174-8A59-BC357A94227E}"/>
    <cellStyle name="Normal 14 2 3" xfId="245" xr:uid="{E2555B8E-4CF7-45D0-8C45-31BD020F75BC}"/>
    <cellStyle name="Normal 14 2 4" xfId="467" xr:uid="{CC73401D-E9C0-428E-B026-32C3A10534F1}"/>
    <cellStyle name="Normal 14 3" xfId="615" xr:uid="{76071F6B-504C-4965-8025-F75DF1D0A743}"/>
    <cellStyle name="Normal 15" xfId="406" xr:uid="{8B8D6E05-6B07-4C4E-8EAF-18EAD02D2159}"/>
    <cellStyle name="Normal 2" xfId="4" xr:uid="{EC75E01F-45EB-4184-BB9A-65451BE6E746}"/>
    <cellStyle name="Normal 2 2" xfId="1" xr:uid="{7F43C801-55E8-4A47-8674-B73C8FB1CC7D}"/>
    <cellStyle name="Normal 2 2 2" xfId="243" xr:uid="{4AE1CAA1-4F87-4BEF-A2B7-AB9B660FD17F}"/>
    <cellStyle name="Normal 2 2 3" xfId="263" xr:uid="{C1D5532A-F6A9-45C2-AD96-F8D9CDCDD744}"/>
    <cellStyle name="Normal 2 3" xfId="9" xr:uid="{89CA9A22-C759-4AC8-A99C-F4B054D152D0}"/>
    <cellStyle name="Normal 2 3 2" xfId="169" xr:uid="{D4BFEE46-FF45-478D-B6B9-F455D9018533}"/>
    <cellStyle name="Normal 2 3 2 2" xfId="264" xr:uid="{8EC60882-50BD-4F75-802A-EB0980642F67}"/>
    <cellStyle name="Normal 2 3 2 3" xfId="619" xr:uid="{1F759A5A-48BC-4856-AF4D-4439261556CE}"/>
    <cellStyle name="Normal 2 4" xfId="20" xr:uid="{0DFD278E-A427-4B4E-80D6-62F4D57F962B}"/>
    <cellStyle name="Normal 2 4 2" xfId="170" xr:uid="{1371603C-F430-41F3-9218-F35BDA4267A5}"/>
    <cellStyle name="Normal 2 4 3" xfId="614" xr:uid="{78297E63-8C6A-41B0-A3E8-A6BA441373D7}"/>
    <cellStyle name="Normal 2 5" xfId="168" xr:uid="{5E2E2F1C-D292-4819-95A3-6DD38FE1E6F3}"/>
    <cellStyle name="Normal 2 5 2" xfId="618" xr:uid="{C262C7CD-E496-47F5-A194-E125265DD4DA}"/>
    <cellStyle name="Normal 2 6" xfId="285" xr:uid="{0B18AFE7-DA2B-497D-9E88-4F4EAA25EC76}"/>
    <cellStyle name="Normal 2 7" xfId="262" xr:uid="{74B0BFD8-7EB3-4F42-8AA2-3032350E779B}"/>
    <cellStyle name="Normal 2 8" xfId="409" xr:uid="{0E7FC38B-5BB4-4577-A2A3-4EA003EDC49B}"/>
    <cellStyle name="Normal 2_Hoja Financiera NG" xfId="171" xr:uid="{F515EBB6-06B8-4377-AF79-A0FCCD5138F3}"/>
    <cellStyle name="Normal 3" xfId="7" xr:uid="{33783436-EB7D-4470-8F3C-67793F594A19}"/>
    <cellStyle name="Normal 3 2" xfId="10" xr:uid="{77230F25-0AFB-4059-BF2B-A674FEC3586C}"/>
    <cellStyle name="Normal 3 2 2" xfId="11" xr:uid="{5392FE69-ADAB-466E-A504-B0341F256601}"/>
    <cellStyle name="Normal 3 2 2 2" xfId="303" xr:uid="{0E78EA61-EC45-40A5-B33C-5D09662EC63A}"/>
    <cellStyle name="Normal 3 2 2 3" xfId="439" xr:uid="{7DEC1775-BF80-416B-BA94-0C84A06DA8EA}"/>
    <cellStyle name="Normal 3 2 3" xfId="302" xr:uid="{03B8BF99-5D14-476C-B956-CAC4270E2F26}"/>
    <cellStyle name="Normal 3 2 4" xfId="440" xr:uid="{0B135BBA-C8D2-4510-966A-4D8CEC42ED65}"/>
    <cellStyle name="Normal 3 3" xfId="8" xr:uid="{B12A07ED-5CE9-4C58-94BC-3CF99F3B960D}"/>
    <cellStyle name="Normal 3 4" xfId="173" xr:uid="{426581FB-2AA7-4D18-81EF-9B8CF8FD4880}"/>
    <cellStyle name="Normal 3 5" xfId="174" xr:uid="{DD2AE9E3-4728-4F79-9B64-BB31C19516B9}"/>
    <cellStyle name="Normal 3 6" xfId="172" xr:uid="{F4E55F0F-7D61-483F-BDEC-3578379658B7}"/>
    <cellStyle name="Normal 3 6 2" xfId="301" xr:uid="{43F2DA55-FDD4-45C9-9BBF-5E959CA9EEA4}"/>
    <cellStyle name="Normal 3 6 3" xfId="620" xr:uid="{26545357-DCC6-4328-83A0-9C14EE2BD787}"/>
    <cellStyle name="Normal 3 7" xfId="286" xr:uid="{DFF66ED0-DDE5-4183-995B-E888FF7B8FFD}"/>
    <cellStyle name="Normal 3 8" xfId="277" xr:uid="{2AF8BE0B-E529-4E90-9213-05D7EC6AA8C3}"/>
    <cellStyle name="Normal 3 9" xfId="411" xr:uid="{6C0D5DB2-6A42-4FE7-ADE1-8F4E7DF43217}"/>
    <cellStyle name="Normal 4" xfId="21" xr:uid="{4A3A4BBB-2B5E-42EE-948F-C00B871E510A}"/>
    <cellStyle name="Normal 4 2" xfId="22" xr:uid="{A672A502-2CB1-40DC-A4E4-D7DCEB4E82DD}"/>
    <cellStyle name="Normal 4 2 2" xfId="279" xr:uid="{D5D0B604-A813-4F61-808C-E1BAE5A0E731}"/>
    <cellStyle name="Normal 4 3" xfId="175" xr:uid="{586B0EE2-9838-4DB0-B342-E7FD3D9C9BC0}"/>
    <cellStyle name="Normal 4 3 2" xfId="304" xr:uid="{1D9A2F68-DB7D-4E95-8493-C1C1EEA7558D}"/>
    <cellStyle name="Normal 4 4" xfId="176" xr:uid="{3ADED78F-3ABE-447C-8A6E-8C8E2EC22130}"/>
    <cellStyle name="Normal 4 5" xfId="278" xr:uid="{B905CC97-01EA-4366-A810-4436B05BEBDC}"/>
    <cellStyle name="Normal 5" xfId="23" xr:uid="{81450DEA-96FA-4E1B-B1E0-682D94AC24F1}"/>
    <cellStyle name="Normal 5 2" xfId="24" xr:uid="{13538B26-3630-4F5C-9294-A87E086EDAEA}"/>
    <cellStyle name="Normal 5 2 2" xfId="281" xr:uid="{AD8F7AE7-516F-4EEB-BB90-716B2756C01F}"/>
    <cellStyle name="Normal 5 3" xfId="177" xr:uid="{B3C99734-13D0-4760-BD8B-BFD6AB02839D}"/>
    <cellStyle name="Normal 5 3 2" xfId="305" xr:uid="{08F8EB72-1147-4CF4-AD45-D520F401D01B}"/>
    <cellStyle name="Normal 5 4" xfId="178" xr:uid="{63D30233-8F40-4538-9CB0-2DD261FAA6AC}"/>
    <cellStyle name="Normal 5 4 2" xfId="306" xr:uid="{CF626CD4-D22F-43EE-8694-11E675E5B055}"/>
    <cellStyle name="Normal 5 4 3" xfId="621" xr:uid="{D70FE3D5-B07C-4309-A972-D3AB33047E67}"/>
    <cellStyle name="Normal 5 5" xfId="280" xr:uid="{8601EC81-739A-49AB-8156-ECAF1BD0AF50}"/>
    <cellStyle name="Normal 56" xfId="179" xr:uid="{34F46792-3E04-4385-B108-D93CAF68BBD4}"/>
    <cellStyle name="Normal 56 2" xfId="307" xr:uid="{1B8A5418-9170-436B-8CE4-4CAB542C5594}"/>
    <cellStyle name="Normal 56 3" xfId="622" xr:uid="{33463280-A1C0-471B-827C-6F71EC072411}"/>
    <cellStyle name="Normal 6" xfId="25" xr:uid="{8EA013E8-6707-4FA9-8EC9-CBCA0F54B429}"/>
    <cellStyle name="Normal 6 2" xfId="26" xr:uid="{ED683093-C4D5-4F1E-BA36-C3EFE722DEEE}"/>
    <cellStyle name="Normal 6 2 2" xfId="181" xr:uid="{09F412E8-989B-48CE-8A08-8FC05439D1CD}"/>
    <cellStyle name="Normal 6 2 2 2" xfId="624" xr:uid="{DD4FCC47-A9A7-4730-91BA-726162C9A172}"/>
    <cellStyle name="Normal 6 2 3" xfId="288" xr:uid="{4F2DBC0F-E6C4-4AEF-BDBF-D6A9155352D1}"/>
    <cellStyle name="Normal 6 2 4" xfId="283" xr:uid="{CB5D95A9-8A3B-41CD-B159-4C7D06E98DC0}"/>
    <cellStyle name="Normal 6 2 5" xfId="420" xr:uid="{452E3B16-C0DA-4D94-8496-B602E80DAE14}"/>
    <cellStyle name="Normal 6 3" xfId="182" xr:uid="{AE1D1A60-87DC-482B-8E60-8B8654B53FC4}"/>
    <cellStyle name="Normal 6 4" xfId="180" xr:uid="{23454148-2AAF-4120-A8F3-F7519BA72782}"/>
    <cellStyle name="Normal 6 4 2" xfId="623" xr:uid="{097E0FC9-6D68-460F-9BA9-5228E0E829A0}"/>
    <cellStyle name="Normal 6 5" xfId="287" xr:uid="{AF37A113-258E-4FAE-B701-3FDE5FE88932}"/>
    <cellStyle name="Normal 6 6" xfId="282" xr:uid="{AE1E70FC-8922-4B37-8F20-35DAEA4EE427}"/>
    <cellStyle name="Normal 6 7" xfId="419" xr:uid="{83541A3C-D5D3-4B98-B7FC-D1DA09B8C816}"/>
    <cellStyle name="Normal 7" xfId="6" xr:uid="{44B22873-C4BF-40B2-9198-F3A75D6FCDBE}"/>
    <cellStyle name="Normal 7 2" xfId="184" xr:uid="{AF3A3517-5A20-4E8F-91DD-B272E41D1210}"/>
    <cellStyle name="Normal 7 3" xfId="183" xr:uid="{A188D63F-F13B-4D7C-A3A4-C22BAC3A581B}"/>
    <cellStyle name="Normal 8" xfId="185" xr:uid="{BA74FEB8-7A5B-4A02-94C0-08C1BE2C2190}"/>
    <cellStyle name="Normal 8 2" xfId="265" xr:uid="{B045D434-C09E-4818-B2E7-61445927D776}"/>
    <cellStyle name="Normal 9" xfId="186" xr:uid="{F9551230-D187-4783-974A-AEA92CF36E6A}"/>
    <cellStyle name="Normal 9 2" xfId="242" xr:uid="{2657D797-23CC-494C-B05A-A690DA2D88D3}"/>
    <cellStyle name="Normal 9 2 2" xfId="266" xr:uid="{BF8DA889-9FEA-480C-90C9-3FC87635DB60}"/>
    <cellStyle name="Normal 9 2 3" xfId="494" xr:uid="{12AA6F6A-B180-4C66-A363-4243F4A7B0CD}"/>
    <cellStyle name="Normal 9 3" xfId="625" xr:uid="{DAA2B07A-F0FF-44B1-9D61-88019750D244}"/>
    <cellStyle name="Notas 2" xfId="187" xr:uid="{B049C8D6-C8B0-4C25-B400-227D53FEBC30}"/>
    <cellStyle name="Notas 2 2" xfId="308" xr:uid="{FC30C87F-5476-4789-8BC8-CD5BF969DC9D}"/>
    <cellStyle name="Notas 2 3" xfId="267" xr:uid="{16513194-C9CD-458A-A1BE-9E69199FB4BB}"/>
    <cellStyle name="Notas 3" xfId="188" xr:uid="{92DA32DC-E0AB-443F-B1B0-9C48A8519DBF}"/>
    <cellStyle name="Notas 3 2" xfId="309" xr:uid="{D193851A-B475-40B0-A299-31D42AA3BD25}"/>
    <cellStyle name="Notas 3 3" xfId="268" xr:uid="{2B99757C-6926-4217-980A-AA2795F7F8E3}"/>
    <cellStyle name="Output" xfId="189" xr:uid="{C5FA317D-9A5A-4037-B0DD-3C0BC8CA95C7}"/>
    <cellStyle name="Porcentaje" xfId="13" builtinId="5"/>
    <cellStyle name="Porcentaje 2" xfId="190" xr:uid="{CD4A93EE-15D6-4714-9E29-EBABCA4A5987}"/>
    <cellStyle name="Porcentaje 2 2" xfId="310" xr:uid="{6522D3EE-F612-4D5C-912B-4BDC140A36ED}"/>
    <cellStyle name="Porcentaje 2 3" xfId="626" xr:uid="{2161F8BB-BA55-4FA8-BDFA-DF2687073773}"/>
    <cellStyle name="Porcentaje 3" xfId="413" xr:uid="{311D675F-E07B-4CB4-A7B0-FEA2C97236FB}"/>
    <cellStyle name="Porcentual 2" xfId="269" xr:uid="{FDCBE5A0-9B74-4931-AEE3-98712EC16FB3}"/>
    <cellStyle name="Porcentual 2 2" xfId="191" xr:uid="{58A3BD8B-0DEF-4AD4-A9C3-9EBF690F7254}"/>
    <cellStyle name="Porcentual 2 2 2" xfId="311" xr:uid="{30653725-88F4-47A9-B9B3-DA627229D450}"/>
    <cellStyle name="Salida 2" xfId="192" xr:uid="{576F5E82-E106-4C04-B7D5-F56670E5884E}"/>
    <cellStyle name="Salida 3" xfId="193" xr:uid="{C7F38D65-1ECB-4F20-AD63-70988C6CDCFD}"/>
    <cellStyle name="Texto de advertencia 2" xfId="194" xr:uid="{D2833AAF-1D90-4709-8309-0F3C60877527}"/>
    <cellStyle name="Texto de advertencia 3" xfId="195" xr:uid="{24F88180-6792-4FD4-A779-DCEB0D3F906C}"/>
    <cellStyle name="Texto explicativo 2" xfId="196" xr:uid="{230B8BF7-51EE-4F84-9877-5A2E686033F0}"/>
    <cellStyle name="Texto explicativo 3" xfId="197" xr:uid="{2F56E74A-A7D2-47E1-B67A-F3DF3DB1CC6A}"/>
    <cellStyle name="Title" xfId="198" xr:uid="{E8517D96-595D-4154-A600-C9E32EE8A6C4}"/>
    <cellStyle name="Título 1 2" xfId="199" xr:uid="{92812125-C4DA-45BE-A52E-445D404B8771}"/>
    <cellStyle name="Título 1 3" xfId="200" xr:uid="{B5D58F00-4D24-41AC-8868-6696A6AFFAC4}"/>
    <cellStyle name="Título 2 2" xfId="201" xr:uid="{D5C0366A-462C-4FEB-9762-088A4C0C4723}"/>
    <cellStyle name="Título 2 3" xfId="202" xr:uid="{44C4F055-8E61-4E24-96E0-638DE2055257}"/>
    <cellStyle name="Título 3 2" xfId="203" xr:uid="{95EF8012-4E5D-422E-9801-30C29A514EDC}"/>
    <cellStyle name="Título 3 3" xfId="204" xr:uid="{38482276-D965-4BCB-9EDE-61DC518369E5}"/>
    <cellStyle name="Título 4" xfId="205" xr:uid="{11A6D2A4-DD12-43C3-846F-C8C2E6438B11}"/>
    <cellStyle name="Título 5" xfId="206" xr:uid="{A35885FE-E8AD-47D8-B440-3A5C9010DCC5}"/>
    <cellStyle name="Total 2" xfId="207" xr:uid="{A78DD227-FE29-49A2-A08C-AB19AE459049}"/>
    <cellStyle name="Total 3" xfId="208" xr:uid="{B63D4AC3-F40D-49C4-A034-3D16562F4ACE}"/>
  </cellStyles>
  <dxfs count="0"/>
  <tableStyles count="1" defaultTableStyle="TableStyleMedium2" defaultPivotStyle="PivotStyleLight16">
    <tableStyle name="Invisible" pivot="0" table="0" count="0" xr9:uid="{A82377EF-55A6-458F-8EAD-D0FA307C9C9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608815</xdr:colOff>
      <xdr:row>75</xdr:row>
      <xdr:rowOff>112059</xdr:rowOff>
    </xdr:from>
    <xdr:to>
      <xdr:col>3</xdr:col>
      <xdr:colOff>771189</xdr:colOff>
      <xdr:row>81</xdr:row>
      <xdr:rowOff>95923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C1B576D-1B13-EF0B-6F78-44276A6B43AE}"/>
            </a:ext>
          </a:extLst>
        </xdr:cNvPr>
        <xdr:cNvSpPr txBox="1"/>
      </xdr:nvSpPr>
      <xdr:spPr>
        <a:xfrm>
          <a:off x="608815" y="11031071"/>
          <a:ext cx="7352068" cy="736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Bajo protesta de decir verdad declaramos que los Estados Financieros y sus notas, son razonablemente correctos y son responsabilidad del emisor.</a:t>
          </a:r>
        </a:p>
        <a:p>
          <a:endParaRPr lang="es-MX" sz="1100"/>
        </a:p>
        <a:p>
          <a:pPr algn="ctr"/>
          <a:r>
            <a:rPr lang="es-MX" sz="1100"/>
            <a:t>FIRMA DE LOS RESPONSABLES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37</xdr:row>
          <xdr:rowOff>66675</xdr:rowOff>
        </xdr:from>
        <xdr:to>
          <xdr:col>21</xdr:col>
          <xdr:colOff>534521</xdr:colOff>
          <xdr:row>112</xdr:row>
          <xdr:rowOff>55469</xdr:rowOff>
        </xdr:to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2C11B53-81D8-BD47-D32B-7FFFDFEEFB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1:$D$68" spid="_x0000_s11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603256" y="6005793"/>
              <a:ext cx="8606118" cy="1015252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949138</xdr:colOff>
      <xdr:row>56</xdr:row>
      <xdr:rowOff>73399</xdr:rowOff>
    </xdr:from>
    <xdr:to>
      <xdr:col>3</xdr:col>
      <xdr:colOff>2823435</xdr:colOff>
      <xdr:row>62</xdr:row>
      <xdr:rowOff>56589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B538DF-758E-4680-B183-D4EF44FBE0D2}"/>
            </a:ext>
          </a:extLst>
        </xdr:cNvPr>
        <xdr:cNvSpPr txBox="1"/>
      </xdr:nvSpPr>
      <xdr:spPr>
        <a:xfrm>
          <a:off x="949138" y="8016128"/>
          <a:ext cx="7351732" cy="736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Bajo protesta de decir verdad declaramos que los Estados Financieros y sus notas, son razonablemente correctos y son responsabilidad del emisor.</a:t>
          </a:r>
        </a:p>
        <a:p>
          <a:endParaRPr lang="es-MX" sz="1100"/>
        </a:p>
        <a:p>
          <a:pPr algn="ctr"/>
          <a:r>
            <a:rPr lang="es-MX" sz="1100"/>
            <a:t>FIRMA DE LOS RESPONSABLES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472440</xdr:colOff>
          <xdr:row>22</xdr:row>
          <xdr:rowOff>30480</xdr:rowOff>
        </xdr:from>
        <xdr:to>
          <xdr:col>25</xdr:col>
          <xdr:colOff>198120</xdr:colOff>
          <xdr:row>78</xdr:row>
          <xdr:rowOff>114300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5C6B4EF7-B2B8-29E3-622D-AFBB6D5613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F$51" spid="_x0000_s21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959840" y="3604260"/>
              <a:ext cx="11064240" cy="75057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141515</xdr:colOff>
          <xdr:row>1</xdr:row>
          <xdr:rowOff>488497</xdr:rowOff>
        </xdr:from>
        <xdr:to>
          <xdr:col>23</xdr:col>
          <xdr:colOff>606879</xdr:colOff>
          <xdr:row>45</xdr:row>
          <xdr:rowOff>16329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2A8ED128-45A9-9790-649F-ED9C29FF02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F$38" spid="_x0000_s125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628915" y="1315811"/>
              <a:ext cx="10491107" cy="652734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0</xdr:col>
      <xdr:colOff>0</xdr:colOff>
      <xdr:row>39</xdr:row>
      <xdr:rowOff>0</xdr:rowOff>
    </xdr:from>
    <xdr:to>
      <xdr:col>3</xdr:col>
      <xdr:colOff>319817</xdr:colOff>
      <xdr:row>43</xdr:row>
      <xdr:rowOff>135591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03D060B-27E3-4AB4-8693-7008C7817BA4}"/>
            </a:ext>
          </a:extLst>
        </xdr:cNvPr>
        <xdr:cNvSpPr txBox="1"/>
      </xdr:nvSpPr>
      <xdr:spPr>
        <a:xfrm>
          <a:off x="0" y="6962775"/>
          <a:ext cx="7358792" cy="7832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Bajo protesta de decir verdad declaramos que los Estados Financieros y sus notas, son razonablemente correctos y son responsabilidad del emisor.</a:t>
          </a:r>
        </a:p>
        <a:p>
          <a:endParaRPr lang="es-MX" sz="1100"/>
        </a:p>
        <a:p>
          <a:pPr algn="ctr"/>
          <a:r>
            <a:rPr lang="es-MX" sz="1100"/>
            <a:t>FIRMA DE LOS RESPONSABLES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668655</xdr:colOff>
          <xdr:row>57</xdr:row>
          <xdr:rowOff>106680</xdr:rowOff>
        </xdr:from>
        <xdr:to>
          <xdr:col>17</xdr:col>
          <xdr:colOff>581025</xdr:colOff>
          <xdr:row>123</xdr:row>
          <xdr:rowOff>123825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24212B25-6BAE-8768-BC68-6B3E5D6AF3B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C$60" spid="_x0000_s135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582275" y="8625840"/>
              <a:ext cx="8416290" cy="874204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2</xdr:col>
      <xdr:colOff>500792</xdr:colOff>
      <xdr:row>66</xdr:row>
      <xdr:rowOff>40341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384BB40-4FBA-44EB-BF0A-685AF8038646}"/>
            </a:ext>
          </a:extLst>
        </xdr:cNvPr>
        <xdr:cNvSpPr txBox="1"/>
      </xdr:nvSpPr>
      <xdr:spPr>
        <a:xfrm>
          <a:off x="0" y="9315450"/>
          <a:ext cx="7358792" cy="7832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Bajo protesta de decir verdad declaramos que los Estados Financieros y sus notas, son razonablemente correctos y son responsabilidad del emisor.</a:t>
          </a:r>
        </a:p>
        <a:p>
          <a:endParaRPr lang="es-MX" sz="1100"/>
        </a:p>
        <a:p>
          <a:pPr algn="ctr"/>
          <a:r>
            <a:rPr lang="es-MX" sz="1100"/>
            <a:t>FIRMA DE LOS RESPONSABLES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69</xdr:row>
          <xdr:rowOff>22860</xdr:rowOff>
        </xdr:from>
        <xdr:to>
          <xdr:col>18</xdr:col>
          <xdr:colOff>129540</xdr:colOff>
          <xdr:row>141</xdr:row>
          <xdr:rowOff>110490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ABB946FE-1D6D-E140-F899-4B2132C421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C$66" spid="_x0000_s145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911840" y="10805160"/>
              <a:ext cx="8404860" cy="956691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0</xdr:col>
      <xdr:colOff>0</xdr:colOff>
      <xdr:row>68</xdr:row>
      <xdr:rowOff>0</xdr:rowOff>
    </xdr:from>
    <xdr:to>
      <xdr:col>2</xdr:col>
      <xdr:colOff>500792</xdr:colOff>
      <xdr:row>73</xdr:row>
      <xdr:rowOff>40341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E16FEA0-1EB2-4874-AA68-228EABC2BBCB}"/>
            </a:ext>
          </a:extLst>
        </xdr:cNvPr>
        <xdr:cNvSpPr txBox="1"/>
      </xdr:nvSpPr>
      <xdr:spPr>
        <a:xfrm>
          <a:off x="0" y="10210800"/>
          <a:ext cx="7358792" cy="7832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Bajo protesta de decir verdad declaramos que los Estados Financieros y sus notas, son razonablemente correctos y son responsabilidad del emisor.</a:t>
          </a:r>
        </a:p>
        <a:p>
          <a:endParaRPr lang="es-MX" sz="1100"/>
        </a:p>
        <a:p>
          <a:pPr algn="ctr"/>
          <a:r>
            <a:rPr lang="es-MX" sz="1100"/>
            <a:t>FIRMA DE LOS RESPONSABLES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19050</xdr:rowOff>
        </xdr:from>
        <xdr:to>
          <xdr:col>22</xdr:col>
          <xdr:colOff>552450</xdr:colOff>
          <xdr:row>54</xdr:row>
          <xdr:rowOff>38100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85D7B50F-6B63-3870-4664-7626573CC3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F$23" spid="_x0000_s155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706225" y="4543425"/>
              <a:ext cx="9429750" cy="4095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0</xdr:col>
      <xdr:colOff>0</xdr:colOff>
      <xdr:row>25</xdr:row>
      <xdr:rowOff>0</xdr:rowOff>
    </xdr:from>
    <xdr:to>
      <xdr:col>4</xdr:col>
      <xdr:colOff>5492</xdr:colOff>
      <xdr:row>30</xdr:row>
      <xdr:rowOff>40341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1A5454D-5463-4562-8812-3DBF90572B88}"/>
            </a:ext>
          </a:extLst>
        </xdr:cNvPr>
        <xdr:cNvSpPr txBox="1"/>
      </xdr:nvSpPr>
      <xdr:spPr>
        <a:xfrm>
          <a:off x="0" y="4019550"/>
          <a:ext cx="7358792" cy="7832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Bajo protesta de decir verdad declaramos que los Estados Financieros y sus notas, son razonablemente correctos y son responsabilidad del emisor.</a:t>
          </a:r>
        </a:p>
        <a:p>
          <a:endParaRPr lang="es-MX" sz="1100"/>
        </a:p>
        <a:p>
          <a:pPr algn="ctr"/>
          <a:r>
            <a:rPr lang="es-MX" sz="1100"/>
            <a:t>FIRMA DE LOS RESPONSABLES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40</xdr:row>
          <xdr:rowOff>19050</xdr:rowOff>
        </xdr:from>
        <xdr:to>
          <xdr:col>18</xdr:col>
          <xdr:colOff>167640</xdr:colOff>
          <xdr:row>84</xdr:row>
          <xdr:rowOff>15240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7F582112-48CE-6C90-CCA4-E2164FE429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E$37" spid="_x0000_s166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077325" y="6800850"/>
              <a:ext cx="8267700" cy="63627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190500</xdr:colOff>
      <xdr:row>9</xdr:row>
      <xdr:rowOff>76200</xdr:rowOff>
    </xdr:from>
    <xdr:to>
      <xdr:col>3</xdr:col>
      <xdr:colOff>952500</xdr:colOff>
      <xdr:row>12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087F23D-6174-8107-9169-EDA53EA9DBF9}"/>
            </a:ext>
          </a:extLst>
        </xdr:cNvPr>
        <xdr:cNvSpPr txBox="1"/>
      </xdr:nvSpPr>
      <xdr:spPr>
        <a:xfrm>
          <a:off x="4486275" y="2257425"/>
          <a:ext cx="2743200" cy="3619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solidFill>
                <a:sysClr val="windowText" lastClr="000000"/>
              </a:solidFill>
            </a:rPr>
            <a:t>SIN INFORMACIÓN QUE REVELAR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3</xdr:col>
      <xdr:colOff>900842</xdr:colOff>
      <xdr:row>43</xdr:row>
      <xdr:rowOff>78441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70EF33F-61E7-4792-916E-13B64C6E918A}"/>
            </a:ext>
          </a:extLst>
        </xdr:cNvPr>
        <xdr:cNvSpPr txBox="1"/>
      </xdr:nvSpPr>
      <xdr:spPr>
        <a:xfrm>
          <a:off x="0" y="6162675"/>
          <a:ext cx="7358792" cy="7832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Bajo protesta de decir verdad declaramos que los Estados Financieros y sus notas, son razonablemente correctos y son responsabilidad del emisor.</a:t>
          </a:r>
        </a:p>
        <a:p>
          <a:endParaRPr lang="es-MX" sz="1100"/>
        </a:p>
        <a:p>
          <a:pPr algn="ctr"/>
          <a:r>
            <a:rPr lang="es-MX" sz="1100"/>
            <a:t>FIRMA DE LOS RESPONSABLES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482312</xdr:colOff>
          <xdr:row>1</xdr:row>
          <xdr:rowOff>180975</xdr:rowOff>
        </xdr:from>
        <xdr:to>
          <xdr:col>18</xdr:col>
          <xdr:colOff>278477</xdr:colOff>
          <xdr:row>39</xdr:row>
          <xdr:rowOff>42603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A412DCF4-2762-546D-D1AA-0FC775CBF0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B$34" spid="_x0000_s176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718348" y="804430"/>
              <a:ext cx="8275147" cy="4960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0</xdr:col>
      <xdr:colOff>0</xdr:colOff>
      <xdr:row>43</xdr:row>
      <xdr:rowOff>55418</xdr:rowOff>
    </xdr:from>
    <xdr:to>
      <xdr:col>1</xdr:col>
      <xdr:colOff>2386742</xdr:colOff>
      <xdr:row>49</xdr:row>
      <xdr:rowOff>54195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906AF0D-A77E-4EE9-946A-E8C7D448FFB9}"/>
            </a:ext>
          </a:extLst>
        </xdr:cNvPr>
        <xdr:cNvSpPr txBox="1"/>
      </xdr:nvSpPr>
      <xdr:spPr>
        <a:xfrm>
          <a:off x="0" y="6359236"/>
          <a:ext cx="7360524" cy="7469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Bajo protesta de decir verdad declaramos que los Estados Financieros y sus notas, son razonablemente correctos y son responsabilidad del emisor.</a:t>
          </a:r>
        </a:p>
        <a:p>
          <a:endParaRPr lang="es-MX" sz="1100"/>
        </a:p>
        <a:p>
          <a:pPr algn="ctr"/>
          <a:r>
            <a:rPr lang="es-MX" sz="1100"/>
            <a:t>FIRMA DE LOS RESPONSABLES</a:t>
          </a:r>
        </a:p>
      </xdr:txBody>
    </xdr:sp>
    <xdr:clientData/>
  </xdr:twoCellAnchor>
  <xdr:twoCellAnchor>
    <xdr:from>
      <xdr:col>0</xdr:col>
      <xdr:colOff>0</xdr:colOff>
      <xdr:row>9</xdr:row>
      <xdr:rowOff>31172</xdr:rowOff>
    </xdr:from>
    <xdr:to>
      <xdr:col>0</xdr:col>
      <xdr:colOff>2804160</xdr:colOff>
      <xdr:row>11</xdr:row>
      <xdr:rowOff>98886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E67357F-FEA1-45FE-9AFE-DF606F64ED60}"/>
            </a:ext>
          </a:extLst>
        </xdr:cNvPr>
        <xdr:cNvSpPr txBox="1"/>
      </xdr:nvSpPr>
      <xdr:spPr>
        <a:xfrm>
          <a:off x="0" y="1814945"/>
          <a:ext cx="2804160" cy="34480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solidFill>
                <a:sysClr val="windowText" lastClr="000000"/>
              </a:solidFill>
            </a:rPr>
            <a:t>SIN INFORMACIÓN QUE REVELAR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D914E-8643-4966-880E-A139E6AD9031}">
  <sheetPr codeName="Hoja1">
    <tabColor theme="4" tint="0.39997558519241921"/>
    <pageSetUpPr fitToPage="1"/>
  </sheetPr>
  <dimension ref="B1:I71"/>
  <sheetViews>
    <sheetView showGridLines="0" zoomScale="85" zoomScaleNormal="85" workbookViewId="0"/>
  </sheetViews>
  <sheetFormatPr baseColWidth="10" defaultColWidth="10.25" defaultRowHeight="10"/>
  <cols>
    <col min="1" max="1" width="10.25" style="1"/>
    <col min="2" max="2" width="72.4140625" style="1" customWidth="1"/>
    <col min="3" max="4" width="26.58203125" style="1" customWidth="1"/>
    <col min="5" max="5" width="1" style="1" customWidth="1"/>
    <col min="6" max="8" width="10.25" style="1"/>
    <col min="9" max="9" width="10.75" style="1" bestFit="1" customWidth="1"/>
    <col min="10" max="16384" width="10.25" style="1"/>
  </cols>
  <sheetData>
    <row r="1" spans="2:4" ht="56.5" customHeight="1">
      <c r="B1" s="289" t="s">
        <v>325</v>
      </c>
      <c r="C1" s="290"/>
      <c r="D1" s="291"/>
    </row>
    <row r="2" spans="2:4" ht="10.5">
      <c r="B2" s="245" t="s">
        <v>0</v>
      </c>
      <c r="C2" s="245">
        <v>2024</v>
      </c>
      <c r="D2" s="245">
        <v>2023</v>
      </c>
    </row>
    <row r="3" spans="2:4" s="2" customFormat="1" ht="10.5">
      <c r="B3" s="246" t="s">
        <v>1</v>
      </c>
      <c r="C3" s="243"/>
      <c r="D3" s="243"/>
    </row>
    <row r="4" spans="2:4" ht="10.5">
      <c r="B4" s="247" t="s">
        <v>2</v>
      </c>
      <c r="C4" s="251"/>
      <c r="D4" s="251"/>
    </row>
    <row r="5" spans="2:4">
      <c r="B5" s="248" t="s">
        <v>3</v>
      </c>
      <c r="C5" s="249"/>
      <c r="D5" s="249"/>
    </row>
    <row r="6" spans="2:4">
      <c r="B6" s="248" t="s">
        <v>4</v>
      </c>
      <c r="C6" s="249"/>
      <c r="D6" s="249"/>
    </row>
    <row r="7" spans="2:4">
      <c r="B7" s="248" t="s">
        <v>5</v>
      </c>
      <c r="C7" s="249"/>
      <c r="D7" s="249"/>
    </row>
    <row r="8" spans="2:4">
      <c r="B8" s="248" t="s">
        <v>6</v>
      </c>
      <c r="C8" s="249"/>
      <c r="D8" s="249"/>
    </row>
    <row r="9" spans="2:4">
      <c r="B9" s="248" t="s">
        <v>7</v>
      </c>
      <c r="C9" s="249"/>
      <c r="D9" s="249"/>
    </row>
    <row r="10" spans="2:4">
      <c r="B10" s="248" t="s">
        <v>8</v>
      </c>
      <c r="C10" s="249"/>
      <c r="D10" s="249"/>
    </row>
    <row r="11" spans="2:4" ht="11.25" customHeight="1">
      <c r="B11" s="248" t="s">
        <v>9</v>
      </c>
      <c r="C11" s="249"/>
      <c r="D11" s="249"/>
    </row>
    <row r="12" spans="2:4" ht="11.25" customHeight="1">
      <c r="B12" s="248"/>
      <c r="C12" s="243"/>
      <c r="D12" s="243"/>
    </row>
    <row r="13" spans="2:4" ht="31.5">
      <c r="B13" s="247" t="s">
        <v>10</v>
      </c>
      <c r="C13" s="251">
        <v>645975773.49000001</v>
      </c>
      <c r="D13" s="251"/>
    </row>
    <row r="14" spans="2:4" ht="20">
      <c r="B14" s="248" t="s">
        <v>11</v>
      </c>
      <c r="C14" s="249"/>
      <c r="D14" s="249"/>
    </row>
    <row r="15" spans="2:4" ht="11.25" customHeight="1">
      <c r="B15" s="248" t="s">
        <v>12</v>
      </c>
      <c r="C15" s="249">
        <v>645975773.49000001</v>
      </c>
      <c r="D15" s="249"/>
    </row>
    <row r="16" spans="2:4" ht="11.25" customHeight="1">
      <c r="B16" s="248"/>
      <c r="C16" s="243"/>
      <c r="D16" s="243"/>
    </row>
    <row r="17" spans="2:9" ht="11.25" customHeight="1">
      <c r="B17" s="247" t="s">
        <v>13</v>
      </c>
      <c r="C17" s="251">
        <v>142363615.69</v>
      </c>
      <c r="D17" s="251"/>
    </row>
    <row r="18" spans="2:9" ht="11.25" customHeight="1">
      <c r="B18" s="248" t="s">
        <v>14</v>
      </c>
      <c r="C18" s="249">
        <v>142363615.69</v>
      </c>
      <c r="D18" s="249"/>
    </row>
    <row r="19" spans="2:9" ht="11.25" customHeight="1">
      <c r="B19" s="248" t="s">
        <v>15</v>
      </c>
      <c r="C19" s="249"/>
      <c r="D19" s="249"/>
    </row>
    <row r="20" spans="2:9" ht="11.25" customHeight="1">
      <c r="B20" s="248" t="s">
        <v>16</v>
      </c>
      <c r="C20" s="249"/>
      <c r="D20" s="249"/>
    </row>
    <row r="21" spans="2:9" ht="11.25" customHeight="1">
      <c r="B21" s="248" t="s">
        <v>17</v>
      </c>
      <c r="C21" s="249"/>
      <c r="D21" s="249"/>
      <c r="I21" s="13">
        <f>+C64</f>
        <v>628249690.97000003</v>
      </c>
    </row>
    <row r="22" spans="2:9" ht="11.25" customHeight="1">
      <c r="B22" s="248" t="s">
        <v>18</v>
      </c>
      <c r="C22" s="249"/>
      <c r="D22" s="249">
        <v>121663168.16</v>
      </c>
      <c r="I22" s="1">
        <v>142363615.69</v>
      </c>
    </row>
    <row r="23" spans="2:9" ht="11.25" customHeight="1">
      <c r="B23" s="244"/>
      <c r="C23" s="243"/>
      <c r="D23" s="243"/>
      <c r="I23" s="13">
        <v>485886075.27999997</v>
      </c>
    </row>
    <row r="24" spans="2:9" ht="11.25" customHeight="1">
      <c r="B24" s="246" t="s">
        <v>19</v>
      </c>
      <c r="C24" s="251">
        <v>788339389.17999995</v>
      </c>
      <c r="D24" s="251">
        <v>121663168.16</v>
      </c>
    </row>
    <row r="25" spans="2:9" ht="11.25" customHeight="1">
      <c r="B25" s="250"/>
      <c r="C25" s="243"/>
      <c r="D25" s="243"/>
    </row>
    <row r="26" spans="2:9" s="2" customFormat="1" ht="11.25" customHeight="1">
      <c r="B26" s="246" t="s">
        <v>20</v>
      </c>
      <c r="C26" s="243"/>
      <c r="D26" s="243"/>
    </row>
    <row r="27" spans="2:9" ht="11.25" customHeight="1">
      <c r="B27" s="247" t="s">
        <v>21</v>
      </c>
      <c r="C27" s="251">
        <v>1922620.64</v>
      </c>
      <c r="D27" s="251"/>
    </row>
    <row r="28" spans="2:9" ht="11.25" customHeight="1">
      <c r="B28" s="248" t="s">
        <v>22</v>
      </c>
      <c r="C28" s="249"/>
      <c r="D28" s="249"/>
    </row>
    <row r="29" spans="2:9" ht="11.25" customHeight="1">
      <c r="B29" s="248" t="s">
        <v>23</v>
      </c>
      <c r="C29" s="249"/>
      <c r="D29" s="249"/>
    </row>
    <row r="30" spans="2:9" ht="11.25" customHeight="1">
      <c r="B30" s="248" t="s">
        <v>24</v>
      </c>
      <c r="C30" s="249">
        <v>1922620.64</v>
      </c>
      <c r="D30" s="249">
        <v>1501980.68</v>
      </c>
    </row>
    <row r="31" spans="2:9" ht="11.25" customHeight="1">
      <c r="B31" s="248"/>
      <c r="C31" s="243"/>
      <c r="D31" s="243"/>
    </row>
    <row r="32" spans="2:9" ht="11.25" customHeight="1">
      <c r="B32" s="247" t="s">
        <v>25</v>
      </c>
      <c r="C32" s="251">
        <v>626327070.33000004</v>
      </c>
      <c r="D32" s="251"/>
    </row>
    <row r="33" spans="2:4" ht="11.25" customHeight="1">
      <c r="B33" s="248" t="s">
        <v>26</v>
      </c>
      <c r="C33" s="249">
        <v>626327070.33000004</v>
      </c>
      <c r="D33" s="249">
        <v>465721360.37</v>
      </c>
    </row>
    <row r="34" spans="2:4" ht="11.25" customHeight="1">
      <c r="B34" s="248" t="s">
        <v>27</v>
      </c>
      <c r="C34" s="249"/>
      <c r="D34" s="249"/>
    </row>
    <row r="35" spans="2:4" ht="11.25" customHeight="1">
      <c r="B35" s="248" t="s">
        <v>28</v>
      </c>
      <c r="C35" s="249"/>
      <c r="D35" s="249"/>
    </row>
    <row r="36" spans="2:4" ht="11.25" customHeight="1">
      <c r="B36" s="248" t="s">
        <v>29</v>
      </c>
      <c r="C36" s="249"/>
      <c r="D36" s="249"/>
    </row>
    <row r="37" spans="2:4" ht="11.25" customHeight="1">
      <c r="B37" s="248" t="s">
        <v>30</v>
      </c>
      <c r="C37" s="249"/>
      <c r="D37" s="249"/>
    </row>
    <row r="38" spans="2:4" ht="11.25" customHeight="1">
      <c r="B38" s="248" t="s">
        <v>31</v>
      </c>
      <c r="C38" s="249"/>
      <c r="D38" s="249"/>
    </row>
    <row r="39" spans="2:4" ht="11.25" customHeight="1">
      <c r="B39" s="248" t="s">
        <v>32</v>
      </c>
      <c r="C39" s="249"/>
      <c r="D39" s="249"/>
    </row>
    <row r="40" spans="2:4" ht="11.25" customHeight="1">
      <c r="B40" s="248" t="s">
        <v>33</v>
      </c>
      <c r="C40" s="249"/>
      <c r="D40" s="249"/>
    </row>
    <row r="41" spans="2:4" ht="11.25" customHeight="1">
      <c r="B41" s="248" t="s">
        <v>34</v>
      </c>
      <c r="C41" s="249"/>
      <c r="D41" s="249"/>
    </row>
    <row r="42" spans="2:4" ht="11.25" customHeight="1">
      <c r="B42" s="248"/>
      <c r="C42" s="243"/>
      <c r="D42" s="243"/>
    </row>
    <row r="43" spans="2:4" ht="11.25" customHeight="1">
      <c r="B43" s="247" t="s">
        <v>35</v>
      </c>
      <c r="C43" s="251"/>
      <c r="D43" s="251"/>
    </row>
    <row r="44" spans="2:4" ht="11.25" customHeight="1">
      <c r="B44" s="248" t="s">
        <v>36</v>
      </c>
      <c r="C44" s="249"/>
      <c r="D44" s="249"/>
    </row>
    <row r="45" spans="2:4" ht="11.25" customHeight="1">
      <c r="B45" s="248" t="s">
        <v>37</v>
      </c>
      <c r="C45" s="249"/>
      <c r="D45" s="249"/>
    </row>
    <row r="46" spans="2:4" ht="11.25" customHeight="1">
      <c r="B46" s="248" t="s">
        <v>38</v>
      </c>
      <c r="C46" s="249"/>
      <c r="D46" s="249"/>
    </row>
    <row r="47" spans="2:4" ht="11.25" customHeight="1">
      <c r="B47" s="248"/>
      <c r="C47" s="243"/>
      <c r="D47" s="243"/>
    </row>
    <row r="48" spans="2:4" ht="11.25" customHeight="1">
      <c r="B48" s="247" t="s">
        <v>39</v>
      </c>
      <c r="C48" s="251"/>
      <c r="D48" s="251"/>
    </row>
    <row r="49" spans="2:4" ht="11.25" customHeight="1">
      <c r="B49" s="248" t="s">
        <v>40</v>
      </c>
      <c r="C49" s="249"/>
      <c r="D49" s="249"/>
    </row>
    <row r="50" spans="2:4" ht="11.25" customHeight="1">
      <c r="B50" s="248" t="s">
        <v>41</v>
      </c>
      <c r="C50" s="249"/>
      <c r="D50" s="249"/>
    </row>
    <row r="51" spans="2:4" ht="11.25" customHeight="1">
      <c r="B51" s="248" t="s">
        <v>42</v>
      </c>
      <c r="C51" s="249"/>
      <c r="D51" s="249"/>
    </row>
    <row r="52" spans="2:4" ht="11.25" customHeight="1">
      <c r="B52" s="248" t="s">
        <v>43</v>
      </c>
      <c r="C52" s="249"/>
      <c r="D52" s="249"/>
    </row>
    <row r="53" spans="2:4" ht="11.25" customHeight="1">
      <c r="B53" s="248" t="s">
        <v>44</v>
      </c>
      <c r="C53" s="249"/>
      <c r="D53" s="249"/>
    </row>
    <row r="54" spans="2:4" ht="11.25" customHeight="1">
      <c r="B54" s="248"/>
      <c r="C54" s="243"/>
      <c r="D54" s="243"/>
    </row>
    <row r="55" spans="2:4" ht="11.25" customHeight="1">
      <c r="B55" s="247" t="s">
        <v>45</v>
      </c>
      <c r="C55" s="251"/>
      <c r="D55" s="251"/>
    </row>
    <row r="56" spans="2:4" ht="11.25" customHeight="1">
      <c r="B56" s="248" t="s">
        <v>46</v>
      </c>
      <c r="C56" s="249"/>
      <c r="D56" s="249"/>
    </row>
    <row r="57" spans="2:4" ht="11.25" customHeight="1">
      <c r="B57" s="248" t="s">
        <v>47</v>
      </c>
      <c r="C57" s="249"/>
      <c r="D57" s="249"/>
    </row>
    <row r="58" spans="2:4" ht="11.25" customHeight="1">
      <c r="B58" s="248" t="s">
        <v>48</v>
      </c>
      <c r="C58" s="249"/>
      <c r="D58" s="249"/>
    </row>
    <row r="59" spans="2:4" ht="11.25" customHeight="1">
      <c r="B59" s="248" t="s">
        <v>49</v>
      </c>
      <c r="C59" s="249"/>
      <c r="D59" s="249"/>
    </row>
    <row r="60" spans="2:4" ht="11.25" customHeight="1">
      <c r="B60" s="248"/>
      <c r="C60" s="243"/>
      <c r="D60" s="243"/>
    </row>
    <row r="61" spans="2:4" ht="11.25" customHeight="1">
      <c r="B61" s="247" t="s">
        <v>50</v>
      </c>
      <c r="C61" s="251"/>
      <c r="D61" s="251"/>
    </row>
    <row r="62" spans="2:4" ht="11.25" customHeight="1">
      <c r="B62" s="248" t="s">
        <v>51</v>
      </c>
      <c r="C62" s="249"/>
      <c r="D62" s="249"/>
    </row>
    <row r="63" spans="2:4" ht="11.25" customHeight="1">
      <c r="B63" s="244"/>
      <c r="C63" s="243"/>
      <c r="D63" s="243"/>
    </row>
    <row r="64" spans="2:4" ht="11.25" customHeight="1">
      <c r="B64" s="246" t="s">
        <v>52</v>
      </c>
      <c r="C64" s="251">
        <v>628249690.97000003</v>
      </c>
      <c r="D64" s="251">
        <v>467223341.05000001</v>
      </c>
    </row>
    <row r="65" spans="2:4" ht="11.25" customHeight="1">
      <c r="B65" s="250"/>
      <c r="C65" s="243"/>
      <c r="D65" s="243"/>
    </row>
    <row r="66" spans="2:4" s="2" customFormat="1" ht="10.5">
      <c r="B66" s="246" t="s">
        <v>53</v>
      </c>
      <c r="C66" s="251">
        <v>160089698.21000004</v>
      </c>
      <c r="D66" s="251">
        <v>-345560172.88999999</v>
      </c>
    </row>
    <row r="67" spans="2:4" s="2" customFormat="1" ht="10.5">
      <c r="B67" s="244"/>
      <c r="C67" s="243"/>
      <c r="D67" s="243"/>
    </row>
    <row r="68" spans="2:4" s="3" customFormat="1" ht="14">
      <c r="B68" s="287" t="s">
        <v>335</v>
      </c>
      <c r="C68" s="1"/>
      <c r="D68" s="1"/>
    </row>
    <row r="69" spans="2:4" ht="12.5">
      <c r="B69" s="202"/>
      <c r="C69" s="201"/>
      <c r="D69" s="201"/>
    </row>
    <row r="71" spans="2:4">
      <c r="C71" s="13"/>
    </row>
  </sheetData>
  <sheetProtection formatCells="0" formatColumns="0" formatRows="0" autoFilter="0"/>
  <mergeCells count="1">
    <mergeCell ref="B1:D1"/>
  </mergeCells>
  <printOptions horizontalCentered="1"/>
  <pageMargins left="0.78740157480314965" right="0.59055118110236227" top="1.29" bottom="0.78740157480314965" header="0.31496062992125984" footer="0.31496062992125984"/>
  <pageSetup scale="6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B080C-A4E5-47F7-8A23-524E4A595B66}">
  <sheetPr codeName="Hoja2">
    <tabColor theme="4" tint="0.39997558519241921"/>
    <pageSetUpPr fitToPage="1"/>
  </sheetPr>
  <dimension ref="A1:G51"/>
  <sheetViews>
    <sheetView showGridLines="0" zoomScale="85" zoomScaleNormal="85" workbookViewId="0">
      <selection activeCell="A11" sqref="A11"/>
    </sheetView>
  </sheetViews>
  <sheetFormatPr baseColWidth="10" defaultColWidth="10.25" defaultRowHeight="10"/>
  <cols>
    <col min="1" max="1" width="53" style="9" customWidth="1"/>
    <col min="2" max="2" width="13.4140625" style="9" customWidth="1"/>
    <col min="3" max="3" width="13.4140625" style="13" customWidth="1"/>
    <col min="4" max="4" width="53" style="13" customWidth="1"/>
    <col min="5" max="5" width="15.25" style="13" bestFit="1" customWidth="1"/>
    <col min="6" max="6" width="15.25" style="13" customWidth="1"/>
    <col min="7" max="7" width="14.75" style="1" customWidth="1"/>
    <col min="8" max="16384" width="10.25" style="1"/>
  </cols>
  <sheetData>
    <row r="1" spans="1:7" ht="57" customHeight="1">
      <c r="A1" s="289" t="s">
        <v>326</v>
      </c>
      <c r="B1" s="290"/>
      <c r="C1" s="290"/>
      <c r="D1" s="290"/>
      <c r="E1" s="290"/>
      <c r="F1" s="291"/>
    </row>
    <row r="2" spans="1:7" ht="10.5">
      <c r="A2" s="263" t="s">
        <v>0</v>
      </c>
      <c r="B2" s="263">
        <v>2024</v>
      </c>
      <c r="C2" s="263">
        <v>2023</v>
      </c>
      <c r="D2" s="263" t="s">
        <v>0</v>
      </c>
      <c r="E2" s="263">
        <v>2024</v>
      </c>
      <c r="F2" s="263">
        <v>2023</v>
      </c>
    </row>
    <row r="3" spans="1:7" s="2" customFormat="1" ht="10.5">
      <c r="A3" s="246" t="s">
        <v>54</v>
      </c>
      <c r="B3" s="268"/>
      <c r="C3" s="268"/>
      <c r="D3" s="246" t="s">
        <v>55</v>
      </c>
      <c r="E3" s="268"/>
      <c r="F3" s="268"/>
    </row>
    <row r="4" spans="1:7" ht="10.5">
      <c r="A4" s="247" t="s">
        <v>56</v>
      </c>
      <c r="B4" s="268"/>
      <c r="C4" s="268"/>
      <c r="D4" s="247" t="s">
        <v>57</v>
      </c>
      <c r="E4" s="268"/>
      <c r="F4" s="268"/>
    </row>
    <row r="5" spans="1:7">
      <c r="A5" s="248" t="s">
        <v>58</v>
      </c>
      <c r="B5" s="269">
        <v>148261280.33000001</v>
      </c>
      <c r="C5" s="269">
        <v>1467684966.1300001</v>
      </c>
      <c r="D5" s="248" t="s">
        <v>59</v>
      </c>
      <c r="E5" s="269"/>
      <c r="F5" s="264"/>
      <c r="G5" s="13">
        <f>+B5-C5</f>
        <v>-1319423685.8000002</v>
      </c>
    </row>
    <row r="6" spans="1:7">
      <c r="A6" s="248" t="s">
        <v>60</v>
      </c>
      <c r="B6" s="269"/>
      <c r="C6" s="269"/>
      <c r="D6" s="248" t="s">
        <v>61</v>
      </c>
      <c r="E6" s="269"/>
      <c r="F6" s="264"/>
    </row>
    <row r="7" spans="1:7">
      <c r="A7" s="248" t="s">
        <v>62</v>
      </c>
      <c r="B7" s="269"/>
      <c r="C7" s="269"/>
      <c r="D7" s="248" t="s">
        <v>63</v>
      </c>
      <c r="E7" s="269"/>
      <c r="F7" s="264"/>
    </row>
    <row r="8" spans="1:7">
      <c r="A8" s="248" t="s">
        <v>64</v>
      </c>
      <c r="B8" s="269"/>
      <c r="C8" s="269"/>
      <c r="D8" s="248" t="s">
        <v>65</v>
      </c>
      <c r="E8" s="269"/>
      <c r="F8" s="264"/>
    </row>
    <row r="9" spans="1:7">
      <c r="A9" s="248" t="s">
        <v>66</v>
      </c>
      <c r="B9" s="269"/>
      <c r="C9" s="269"/>
      <c r="D9" s="248" t="s">
        <v>67</v>
      </c>
      <c r="E9" s="269"/>
      <c r="F9" s="269"/>
    </row>
    <row r="10" spans="1:7" ht="10.15" customHeight="1">
      <c r="A10" s="248" t="s">
        <v>68</v>
      </c>
      <c r="B10" s="269"/>
      <c r="C10" s="269"/>
      <c r="D10" s="248" t="s">
        <v>69</v>
      </c>
      <c r="E10" s="269"/>
      <c r="F10" s="264"/>
    </row>
    <row r="11" spans="1:7" ht="10.5">
      <c r="A11" s="248" t="s">
        <v>70</v>
      </c>
      <c r="B11" s="269"/>
      <c r="C11" s="270">
        <v>0</v>
      </c>
      <c r="D11" s="248" t="s">
        <v>71</v>
      </c>
      <c r="E11" s="269"/>
      <c r="F11" s="264"/>
    </row>
    <row r="12" spans="1:7">
      <c r="A12" s="244"/>
      <c r="B12" s="268"/>
      <c r="C12" s="268"/>
      <c r="D12" s="248" t="s">
        <v>72</v>
      </c>
      <c r="E12" s="269"/>
      <c r="F12" s="264"/>
    </row>
    <row r="13" spans="1:7" ht="10.5">
      <c r="A13" s="247" t="s">
        <v>73</v>
      </c>
      <c r="B13" s="270">
        <v>148261280.33000001</v>
      </c>
      <c r="C13" s="270">
        <v>1467684966.1300001</v>
      </c>
      <c r="D13" s="244"/>
      <c r="E13" s="271"/>
      <c r="F13" s="261"/>
    </row>
    <row r="14" spans="1:7" ht="10.5">
      <c r="A14" s="250"/>
      <c r="B14" s="268"/>
      <c r="C14" s="268"/>
      <c r="D14" s="247" t="s">
        <v>74</v>
      </c>
      <c r="E14" s="251">
        <v>0</v>
      </c>
      <c r="F14" s="265">
        <v>0</v>
      </c>
    </row>
    <row r="15" spans="1:7" ht="10.5">
      <c r="A15" s="247" t="s">
        <v>75</v>
      </c>
      <c r="B15" s="268"/>
      <c r="C15" s="268"/>
      <c r="D15" s="250"/>
      <c r="E15" s="268"/>
      <c r="F15" s="261"/>
    </row>
    <row r="16" spans="1:7" ht="10.5">
      <c r="A16" s="248" t="s">
        <v>76</v>
      </c>
      <c r="B16" s="269"/>
      <c r="C16" s="269"/>
      <c r="D16" s="247" t="s">
        <v>77</v>
      </c>
      <c r="E16" s="268"/>
      <c r="F16" s="268"/>
    </row>
    <row r="17" spans="1:7">
      <c r="A17" s="248" t="s">
        <v>78</v>
      </c>
      <c r="B17" s="269"/>
      <c r="C17" s="269"/>
      <c r="D17" s="248" t="s">
        <v>79</v>
      </c>
      <c r="E17" s="269"/>
      <c r="F17" s="264"/>
    </row>
    <row r="18" spans="1:7">
      <c r="A18" s="248" t="s">
        <v>80</v>
      </c>
      <c r="B18" s="269"/>
      <c r="C18" s="269"/>
      <c r="D18" s="248" t="s">
        <v>81</v>
      </c>
      <c r="E18" s="269"/>
      <c r="F18" s="264"/>
    </row>
    <row r="19" spans="1:7">
      <c r="A19" s="248" t="s">
        <v>82</v>
      </c>
      <c r="B19" s="269"/>
      <c r="C19" s="269"/>
      <c r="D19" s="248" t="s">
        <v>83</v>
      </c>
      <c r="E19" s="269"/>
      <c r="F19" s="264"/>
    </row>
    <row r="20" spans="1:7">
      <c r="A20" s="248" t="s">
        <v>84</v>
      </c>
      <c r="B20" s="269"/>
      <c r="C20" s="269"/>
      <c r="D20" s="248" t="s">
        <v>85</v>
      </c>
      <c r="E20" s="269"/>
      <c r="F20" s="264"/>
    </row>
    <row r="21" spans="1:7">
      <c r="A21" s="248" t="s">
        <v>86</v>
      </c>
      <c r="B21" s="269"/>
      <c r="C21" s="269"/>
      <c r="D21" s="248" t="s">
        <v>87</v>
      </c>
      <c r="E21" s="269"/>
      <c r="F21" s="264"/>
    </row>
    <row r="22" spans="1:7">
      <c r="A22" s="248" t="s">
        <v>88</v>
      </c>
      <c r="B22" s="269"/>
      <c r="C22" s="269"/>
      <c r="D22" s="248" t="s">
        <v>89</v>
      </c>
      <c r="E22" s="269"/>
      <c r="F22" s="264"/>
    </row>
    <row r="23" spans="1:7">
      <c r="A23" s="248" t="s">
        <v>90</v>
      </c>
      <c r="B23" s="269"/>
      <c r="C23" s="269"/>
      <c r="D23" s="244"/>
      <c r="E23" s="268"/>
      <c r="F23" s="261"/>
    </row>
    <row r="24" spans="1:7" ht="10.5">
      <c r="A24" s="248" t="s">
        <v>91</v>
      </c>
      <c r="B24" s="266"/>
      <c r="C24" s="269"/>
      <c r="D24" s="247" t="s">
        <v>92</v>
      </c>
      <c r="E24" s="270">
        <v>0</v>
      </c>
      <c r="F24" s="265">
        <v>0</v>
      </c>
    </row>
    <row r="25" spans="1:7" s="2" customFormat="1" ht="10.5">
      <c r="A25" s="244"/>
      <c r="B25" s="268"/>
      <c r="C25" s="269"/>
      <c r="D25" s="244"/>
      <c r="E25" s="268"/>
      <c r="F25" s="261"/>
    </row>
    <row r="26" spans="1:7" ht="10.5">
      <c r="A26" s="247" t="s">
        <v>93</v>
      </c>
      <c r="B26" s="270">
        <v>0</v>
      </c>
      <c r="C26" s="270">
        <v>0</v>
      </c>
      <c r="D26" s="267" t="s">
        <v>94</v>
      </c>
      <c r="E26" s="270">
        <v>0</v>
      </c>
      <c r="F26" s="265">
        <v>0</v>
      </c>
    </row>
    <row r="27" spans="1:7" ht="10.5">
      <c r="A27" s="250"/>
      <c r="B27" s="268"/>
      <c r="C27" s="272"/>
      <c r="D27" s="250"/>
      <c r="E27" s="268"/>
      <c r="F27" s="261"/>
    </row>
    <row r="28" spans="1:7" ht="10.5">
      <c r="A28" s="247" t="s">
        <v>95</v>
      </c>
      <c r="B28" s="270">
        <v>148261280.33000001</v>
      </c>
      <c r="C28" s="270">
        <v>1467684966.1300001</v>
      </c>
      <c r="D28" s="246" t="s">
        <v>96</v>
      </c>
      <c r="E28" s="268"/>
      <c r="F28" s="268"/>
    </row>
    <row r="29" spans="1:7" ht="10.5">
      <c r="A29" s="262"/>
      <c r="B29" s="233"/>
      <c r="C29" s="261"/>
      <c r="D29" s="250"/>
      <c r="E29" s="268"/>
      <c r="F29" s="268"/>
    </row>
    <row r="30" spans="1:7" ht="10.5">
      <c r="A30" s="262"/>
      <c r="B30" s="233"/>
      <c r="C30" s="261"/>
      <c r="D30" s="247" t="s">
        <v>97</v>
      </c>
      <c r="E30" s="270">
        <v>568159479.65999997</v>
      </c>
      <c r="F30" s="270">
        <v>2059039899.6600001</v>
      </c>
      <c r="G30" s="13"/>
    </row>
    <row r="31" spans="1:7">
      <c r="A31" s="262"/>
      <c r="B31" s="233"/>
      <c r="C31" s="261"/>
      <c r="D31" s="248" t="s">
        <v>37</v>
      </c>
      <c r="E31" s="269">
        <v>568159479.65999997</v>
      </c>
      <c r="F31" s="269">
        <v>2059039899.6600001</v>
      </c>
      <c r="G31" s="13"/>
    </row>
    <row r="32" spans="1:7">
      <c r="A32" s="262"/>
      <c r="B32" s="233"/>
      <c r="C32" s="261"/>
      <c r="D32" s="248" t="s">
        <v>98</v>
      </c>
      <c r="E32" s="269"/>
      <c r="F32" s="269"/>
    </row>
    <row r="33" spans="1:6">
      <c r="A33" s="262"/>
      <c r="B33" s="233"/>
      <c r="C33" s="261"/>
      <c r="D33" s="248" t="s">
        <v>99</v>
      </c>
      <c r="E33" s="269"/>
      <c r="F33" s="269"/>
    </row>
    <row r="34" spans="1:6">
      <c r="A34" s="262"/>
      <c r="B34" s="233"/>
      <c r="C34" s="261"/>
      <c r="D34" s="244"/>
      <c r="E34" s="268"/>
      <c r="F34" s="268"/>
    </row>
    <row r="35" spans="1:6" ht="10.5">
      <c r="A35" s="262"/>
      <c r="B35" s="233"/>
      <c r="C35" s="261"/>
      <c r="D35" s="247" t="s">
        <v>100</v>
      </c>
      <c r="E35" s="270">
        <v>-419898199.32999992</v>
      </c>
      <c r="F35" s="270">
        <v>-591354933.52999997</v>
      </c>
    </row>
    <row r="36" spans="1:6">
      <c r="A36" s="262"/>
      <c r="B36" s="233"/>
      <c r="C36" s="261"/>
      <c r="D36" s="248" t="s">
        <v>101</v>
      </c>
      <c r="E36" s="269">
        <v>160089698.21000004</v>
      </c>
      <c r="F36" s="269">
        <v>-345560172.88999999</v>
      </c>
    </row>
    <row r="37" spans="1:6">
      <c r="A37" s="262"/>
      <c r="B37" s="233"/>
      <c r="C37" s="261"/>
      <c r="D37" s="248" t="s">
        <v>102</v>
      </c>
      <c r="E37" s="269">
        <v>-591354933.52999997</v>
      </c>
      <c r="F37" s="269">
        <v>-238283148.02999997</v>
      </c>
    </row>
    <row r="38" spans="1:6">
      <c r="A38" s="262"/>
      <c r="B38" s="233"/>
      <c r="C38" s="261"/>
      <c r="D38" s="248" t="s">
        <v>103</v>
      </c>
      <c r="E38" s="269"/>
      <c r="F38" s="269"/>
    </row>
    <row r="39" spans="1:6">
      <c r="A39" s="262"/>
      <c r="B39" s="233"/>
      <c r="C39" s="261"/>
      <c r="D39" s="248" t="s">
        <v>104</v>
      </c>
      <c r="E39" s="269">
        <v>0</v>
      </c>
      <c r="F39" s="269">
        <v>-7511612.6100000003</v>
      </c>
    </row>
    <row r="40" spans="1:6">
      <c r="A40" s="262"/>
      <c r="B40" s="233"/>
      <c r="C40" s="261"/>
      <c r="D40" s="248" t="s">
        <v>105</v>
      </c>
      <c r="E40" s="269">
        <v>11367035.99</v>
      </c>
      <c r="F40" s="269"/>
    </row>
    <row r="41" spans="1:6">
      <c r="A41" s="262"/>
      <c r="B41" s="233"/>
      <c r="C41" s="261"/>
      <c r="D41" s="244"/>
      <c r="E41" s="268"/>
      <c r="F41" s="268"/>
    </row>
    <row r="42" spans="1:6" ht="10.5">
      <c r="A42" s="262"/>
      <c r="B42" s="233"/>
      <c r="C42" s="261"/>
      <c r="D42" s="247" t="s">
        <v>106</v>
      </c>
      <c r="E42" s="270"/>
      <c r="F42" s="270"/>
    </row>
    <row r="43" spans="1:6">
      <c r="A43" s="262"/>
      <c r="B43" s="233"/>
      <c r="C43" s="261"/>
      <c r="D43" s="248" t="s">
        <v>107</v>
      </c>
      <c r="E43" s="269"/>
      <c r="F43" s="269"/>
    </row>
    <row r="44" spans="1:6">
      <c r="A44" s="262"/>
      <c r="B44" s="233"/>
      <c r="C44" s="261"/>
      <c r="D44" s="248" t="s">
        <v>108</v>
      </c>
      <c r="E44" s="269"/>
      <c r="F44" s="269"/>
    </row>
    <row r="45" spans="1:6">
      <c r="A45" s="262"/>
      <c r="B45" s="233"/>
      <c r="C45" s="261"/>
      <c r="D45" s="244"/>
      <c r="E45" s="268"/>
      <c r="F45" s="268"/>
    </row>
    <row r="46" spans="1:6" ht="10.5">
      <c r="A46" s="262"/>
      <c r="B46" s="233"/>
      <c r="C46" s="261"/>
      <c r="D46" s="247" t="s">
        <v>109</v>
      </c>
      <c r="E46" s="270">
        <v>148261280.33000004</v>
      </c>
      <c r="F46" s="270">
        <v>1467684966.1300001</v>
      </c>
    </row>
    <row r="47" spans="1:6" ht="10.5">
      <c r="A47" s="262"/>
      <c r="B47" s="233"/>
      <c r="C47" s="261"/>
      <c r="D47" s="250"/>
      <c r="E47" s="268"/>
      <c r="F47" s="268"/>
    </row>
    <row r="48" spans="1:6" ht="10.5">
      <c r="A48" s="262"/>
      <c r="B48" s="233"/>
      <c r="C48" s="261"/>
      <c r="D48" s="247" t="s">
        <v>110</v>
      </c>
      <c r="E48" s="270">
        <v>148261280.33000004</v>
      </c>
      <c r="F48" s="270">
        <v>1467684966.1300001</v>
      </c>
    </row>
    <row r="49" spans="1:6">
      <c r="A49" s="262"/>
      <c r="B49" s="233"/>
      <c r="C49" s="233"/>
      <c r="D49" s="205"/>
      <c r="E49" s="261"/>
      <c r="F49" s="261"/>
    </row>
    <row r="51" spans="1:6" ht="12.5">
      <c r="A51" s="288" t="s">
        <v>335</v>
      </c>
      <c r="B51" s="201"/>
      <c r="C51" s="201"/>
      <c r="D51" s="201"/>
      <c r="E51" s="201"/>
      <c r="F51" s="201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91" bottom="0.78740157480314965" header="0" footer="0"/>
  <pageSetup scale="6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F6C9-D344-4A19-A704-8B3ABD758367}">
  <sheetPr codeName="Hoja3">
    <tabColor theme="4" tint="0.39997558519241921"/>
    <pageSetUpPr fitToPage="1"/>
  </sheetPr>
  <dimension ref="A1:J44"/>
  <sheetViews>
    <sheetView showGridLines="0" zoomScale="70" zoomScaleNormal="70" workbookViewId="0">
      <selection activeCell="B20" sqref="B20:F38"/>
    </sheetView>
  </sheetViews>
  <sheetFormatPr baseColWidth="10" defaultColWidth="10.25" defaultRowHeight="10"/>
  <cols>
    <col min="1" max="1" width="69.83203125" style="9" customWidth="1"/>
    <col min="2" max="4" width="16.25" style="13" bestFit="1" customWidth="1"/>
    <col min="5" max="5" width="17.58203125" style="13" bestFit="1" customWidth="1"/>
    <col min="6" max="6" width="15.75" style="13" bestFit="1" customWidth="1"/>
    <col min="7" max="7" width="17.1640625" style="1" customWidth="1"/>
    <col min="8" max="8" width="13" style="1" bestFit="1" customWidth="1"/>
    <col min="9" max="9" width="14.25" style="1" bestFit="1" customWidth="1"/>
    <col min="10" max="10" width="12" style="1" bestFit="1" customWidth="1"/>
    <col min="11" max="16384" width="10.25" style="1"/>
  </cols>
  <sheetData>
    <row r="1" spans="1:6" ht="65.5" customHeight="1">
      <c r="A1" s="289" t="s">
        <v>327</v>
      </c>
      <c r="B1" s="290"/>
      <c r="C1" s="290"/>
      <c r="D1" s="290"/>
      <c r="E1" s="290"/>
      <c r="F1" s="291"/>
    </row>
    <row r="2" spans="1:6" s="9" customFormat="1" ht="60.75" customHeight="1">
      <c r="A2" s="199" t="s">
        <v>0</v>
      </c>
      <c r="B2" s="241" t="s">
        <v>111</v>
      </c>
      <c r="C2" s="241" t="s">
        <v>112</v>
      </c>
      <c r="D2" s="241" t="s">
        <v>113</v>
      </c>
      <c r="E2" s="241" t="s">
        <v>114</v>
      </c>
      <c r="F2" s="241" t="s">
        <v>115</v>
      </c>
    </row>
    <row r="3" spans="1:6" s="9" customFormat="1" ht="11.25" customHeight="1">
      <c r="A3" s="239"/>
      <c r="B3" s="257"/>
      <c r="C3" s="257"/>
      <c r="D3" s="257"/>
      <c r="E3" s="257"/>
      <c r="F3" s="257"/>
    </row>
    <row r="4" spans="1:6" ht="11.25" customHeight="1">
      <c r="A4" s="238" t="s">
        <v>319</v>
      </c>
      <c r="B4" s="275">
        <v>2059039899.6599998</v>
      </c>
      <c r="C4" s="285"/>
      <c r="D4" s="285"/>
      <c r="E4" s="285"/>
      <c r="F4" s="275">
        <v>2059039899.6599998</v>
      </c>
    </row>
    <row r="5" spans="1:6" ht="11.25" customHeight="1">
      <c r="A5" s="242" t="s">
        <v>37</v>
      </c>
      <c r="B5" s="276">
        <v>2059039899.6599998</v>
      </c>
      <c r="C5" s="285"/>
      <c r="D5" s="285"/>
      <c r="E5" s="285"/>
      <c r="F5" s="276">
        <v>2059039899.6599998</v>
      </c>
    </row>
    <row r="6" spans="1:6" ht="11.25" customHeight="1">
      <c r="A6" s="242" t="s">
        <v>98</v>
      </c>
      <c r="B6" s="276"/>
      <c r="C6" s="285"/>
      <c r="D6" s="285"/>
      <c r="E6" s="285"/>
      <c r="F6" s="276">
        <v>0</v>
      </c>
    </row>
    <row r="7" spans="1:6" ht="11.25" customHeight="1">
      <c r="A7" s="242" t="s">
        <v>99</v>
      </c>
      <c r="B7" s="276"/>
      <c r="C7" s="285"/>
      <c r="D7" s="285"/>
      <c r="E7" s="285"/>
      <c r="F7" s="276">
        <v>0</v>
      </c>
    </row>
    <row r="8" spans="1:6" ht="11.25" customHeight="1">
      <c r="A8" s="273"/>
      <c r="B8" s="285"/>
      <c r="C8" s="285"/>
      <c r="D8" s="285"/>
      <c r="E8" s="285"/>
      <c r="F8" s="285"/>
    </row>
    <row r="9" spans="1:6" ht="11.25" customHeight="1">
      <c r="A9" s="238" t="s">
        <v>116</v>
      </c>
      <c r="B9" s="285"/>
      <c r="C9" s="277">
        <v>-245794760.63999999</v>
      </c>
      <c r="D9" s="277">
        <v>-345560172.88999999</v>
      </c>
      <c r="E9" s="278"/>
      <c r="F9" s="277">
        <v>-591354933.52999997</v>
      </c>
    </row>
    <row r="10" spans="1:6" ht="11.25" customHeight="1">
      <c r="A10" s="242" t="s">
        <v>53</v>
      </c>
      <c r="B10" s="285"/>
      <c r="C10" s="278"/>
      <c r="D10" s="279">
        <v>-345560172.88999999</v>
      </c>
      <c r="E10" s="278"/>
      <c r="F10" s="277">
        <v>-345560172.88999999</v>
      </c>
    </row>
    <row r="11" spans="1:6" ht="11.25" customHeight="1">
      <c r="A11" s="242" t="s">
        <v>102</v>
      </c>
      <c r="B11" s="285"/>
      <c r="C11" s="279">
        <v>-245794760.63999999</v>
      </c>
      <c r="D11" s="279"/>
      <c r="E11" s="278"/>
      <c r="F11" s="277">
        <v>-245794760.63999999</v>
      </c>
    </row>
    <row r="12" spans="1:6" ht="11.25" customHeight="1">
      <c r="A12" s="242" t="s">
        <v>103</v>
      </c>
      <c r="B12" s="285"/>
      <c r="C12" s="276"/>
      <c r="D12" s="285"/>
      <c r="E12" s="285"/>
      <c r="F12" s="277">
        <v>0</v>
      </c>
    </row>
    <row r="13" spans="1:6" ht="11.25" customHeight="1">
      <c r="A13" s="242" t="s">
        <v>104</v>
      </c>
      <c r="B13" s="285"/>
      <c r="C13" s="276"/>
      <c r="D13" s="285"/>
      <c r="E13" s="285"/>
      <c r="F13" s="277">
        <v>0</v>
      </c>
    </row>
    <row r="14" spans="1:6" ht="11.25" customHeight="1">
      <c r="A14" s="242" t="s">
        <v>105</v>
      </c>
      <c r="B14" s="285"/>
      <c r="C14" s="276"/>
      <c r="D14" s="285"/>
      <c r="E14" s="285"/>
      <c r="F14" s="277">
        <v>0</v>
      </c>
    </row>
    <row r="15" spans="1:6" ht="11.25" customHeight="1">
      <c r="A15" s="273"/>
      <c r="B15" s="285"/>
      <c r="C15" s="285"/>
      <c r="D15" s="285"/>
      <c r="E15" s="285"/>
      <c r="F15" s="285"/>
    </row>
    <row r="16" spans="1:6" ht="10.5">
      <c r="A16" s="238" t="s">
        <v>320</v>
      </c>
      <c r="B16" s="278"/>
      <c r="C16" s="285"/>
      <c r="D16" s="285"/>
      <c r="E16" s="275">
        <v>0</v>
      </c>
      <c r="F16" s="275">
        <v>0</v>
      </c>
    </row>
    <row r="17" spans="1:10" ht="11.25" customHeight="1">
      <c r="A17" s="242" t="s">
        <v>107</v>
      </c>
      <c r="B17" s="285"/>
      <c r="C17" s="285"/>
      <c r="D17" s="285"/>
      <c r="E17" s="276"/>
      <c r="F17" s="275">
        <v>0</v>
      </c>
    </row>
    <row r="18" spans="1:10" ht="11.25" customHeight="1">
      <c r="A18" s="242" t="s">
        <v>108</v>
      </c>
      <c r="B18" s="285"/>
      <c r="C18" s="285"/>
      <c r="D18" s="285"/>
      <c r="E18" s="276"/>
      <c r="F18" s="275">
        <v>0</v>
      </c>
    </row>
    <row r="19" spans="1:10" ht="11.25" customHeight="1">
      <c r="A19" s="273"/>
      <c r="B19" s="285"/>
      <c r="C19" s="285"/>
      <c r="D19" s="285"/>
      <c r="E19" s="285"/>
      <c r="F19" s="285"/>
    </row>
    <row r="20" spans="1:10" ht="11.25" customHeight="1">
      <c r="A20" s="238" t="s">
        <v>117</v>
      </c>
      <c r="B20" s="275">
        <v>2059039899.6599998</v>
      </c>
      <c r="C20" s="275">
        <v>-245794760.63999999</v>
      </c>
      <c r="D20" s="275">
        <v>-345560172.88999999</v>
      </c>
      <c r="E20" s="275">
        <v>0</v>
      </c>
      <c r="F20" s="275">
        <v>1467684966.1300001</v>
      </c>
      <c r="G20" s="4"/>
      <c r="H20" s="13"/>
      <c r="I20" s="13"/>
    </row>
    <row r="21" spans="1:10" ht="11.25" customHeight="1">
      <c r="A21" s="234"/>
      <c r="B21" s="285"/>
      <c r="C21" s="285"/>
      <c r="D21" s="285"/>
      <c r="E21" s="285"/>
      <c r="F21" s="285"/>
    </row>
    <row r="22" spans="1:10" ht="10.5">
      <c r="A22" s="238" t="s">
        <v>118</v>
      </c>
      <c r="B22" s="275">
        <v>-1490880420</v>
      </c>
      <c r="C22" s="275"/>
      <c r="D22" s="275"/>
      <c r="E22" s="275"/>
      <c r="F22" s="275">
        <v>-1490880420</v>
      </c>
      <c r="H22" s="13"/>
      <c r="I22" s="4"/>
      <c r="J22" s="14"/>
    </row>
    <row r="23" spans="1:10" ht="11.25" customHeight="1">
      <c r="A23" s="242" t="s">
        <v>37</v>
      </c>
      <c r="B23" s="280">
        <v>-1490880420</v>
      </c>
      <c r="C23" s="285"/>
      <c r="D23" s="285"/>
      <c r="E23" s="285"/>
      <c r="F23" s="276">
        <v>-1490880420</v>
      </c>
    </row>
    <row r="24" spans="1:10" ht="11.25" customHeight="1">
      <c r="A24" s="242" t="s">
        <v>98</v>
      </c>
      <c r="B24" s="276"/>
      <c r="C24" s="285"/>
      <c r="D24" s="285"/>
      <c r="E24" s="285"/>
      <c r="F24" s="276">
        <v>0</v>
      </c>
    </row>
    <row r="25" spans="1:10" ht="11.25" customHeight="1">
      <c r="A25" s="242" t="s">
        <v>99</v>
      </c>
      <c r="B25" s="276"/>
      <c r="C25" s="285"/>
      <c r="D25" s="285"/>
      <c r="E25" s="285"/>
      <c r="F25" s="276">
        <v>0</v>
      </c>
    </row>
    <row r="26" spans="1:10" ht="11.25" customHeight="1">
      <c r="A26" s="273"/>
      <c r="B26" s="285"/>
      <c r="C26" s="285"/>
      <c r="D26" s="285"/>
      <c r="E26" s="285"/>
      <c r="F26" s="285"/>
    </row>
    <row r="27" spans="1:10" ht="10.5">
      <c r="A27" s="238" t="s">
        <v>119</v>
      </c>
      <c r="B27" s="285"/>
      <c r="C27" s="284">
        <v>-579987897.53999996</v>
      </c>
      <c r="D27" s="281">
        <v>751444631.74000001</v>
      </c>
      <c r="E27" s="285"/>
      <c r="F27" s="281">
        <v>171456734.20000005</v>
      </c>
    </row>
    <row r="28" spans="1:10" ht="11.25" customHeight="1">
      <c r="A28" s="242" t="s">
        <v>53</v>
      </c>
      <c r="B28" s="285"/>
      <c r="C28" s="285"/>
      <c r="D28" s="274">
        <v>160089698.21000004</v>
      </c>
      <c r="E28" s="285"/>
      <c r="F28" s="276">
        <v>160089698.21000004</v>
      </c>
    </row>
    <row r="29" spans="1:10" ht="11.25" customHeight="1">
      <c r="A29" s="242" t="s">
        <v>102</v>
      </c>
      <c r="B29" s="285"/>
      <c r="C29" s="274">
        <v>-579987897.53999996</v>
      </c>
      <c r="D29" s="274">
        <v>579987897.53999996</v>
      </c>
      <c r="E29" s="285"/>
      <c r="F29" s="276">
        <v>0</v>
      </c>
      <c r="H29" s="13"/>
      <c r="I29" s="13"/>
    </row>
    <row r="30" spans="1:10" ht="11.25" customHeight="1">
      <c r="A30" s="242" t="s">
        <v>103</v>
      </c>
      <c r="B30" s="285"/>
      <c r="C30" s="285"/>
      <c r="D30" s="282"/>
      <c r="E30" s="285"/>
      <c r="F30" s="276">
        <v>0</v>
      </c>
      <c r="H30" s="13"/>
    </row>
    <row r="31" spans="1:10" ht="11.25" customHeight="1">
      <c r="A31" s="242" t="s">
        <v>104</v>
      </c>
      <c r="B31" s="285"/>
      <c r="C31" s="285"/>
      <c r="D31" s="282"/>
      <c r="E31" s="285"/>
      <c r="F31" s="276">
        <v>0</v>
      </c>
    </row>
    <row r="32" spans="1:10" ht="11.25" customHeight="1">
      <c r="A32" s="242" t="s">
        <v>105</v>
      </c>
      <c r="B32" s="285"/>
      <c r="C32" s="285"/>
      <c r="D32" s="282">
        <v>11367035.99</v>
      </c>
      <c r="E32" s="285"/>
      <c r="F32" s="276">
        <v>11367035.99</v>
      </c>
    </row>
    <row r="33" spans="1:9" ht="11.25" customHeight="1">
      <c r="A33" s="273"/>
      <c r="B33" s="285"/>
      <c r="C33" s="285"/>
      <c r="D33" s="285"/>
      <c r="E33" s="285"/>
      <c r="F33" s="285"/>
    </row>
    <row r="34" spans="1:9" ht="21">
      <c r="A34" s="238" t="s">
        <v>321</v>
      </c>
      <c r="B34" s="285"/>
      <c r="C34" s="285"/>
      <c r="D34" s="285"/>
      <c r="E34" s="275">
        <v>0</v>
      </c>
      <c r="F34" s="275">
        <v>0</v>
      </c>
    </row>
    <row r="35" spans="1:9" ht="11.25" customHeight="1">
      <c r="A35" s="242" t="s">
        <v>107</v>
      </c>
      <c r="B35" s="285"/>
      <c r="C35" s="285"/>
      <c r="D35" s="285"/>
      <c r="E35" s="276"/>
      <c r="F35" s="275">
        <v>0</v>
      </c>
    </row>
    <row r="36" spans="1:9" ht="11.25" customHeight="1">
      <c r="A36" s="242" t="s">
        <v>108</v>
      </c>
      <c r="B36" s="285"/>
      <c r="C36" s="285"/>
      <c r="D36" s="285"/>
      <c r="E36" s="276"/>
      <c r="F36" s="275">
        <v>0</v>
      </c>
    </row>
    <row r="37" spans="1:9" ht="11.25" customHeight="1">
      <c r="A37" s="273"/>
      <c r="B37" s="285"/>
      <c r="C37" s="285"/>
      <c r="D37" s="285"/>
      <c r="E37" s="285"/>
      <c r="F37" s="285"/>
    </row>
    <row r="38" spans="1:9" ht="11.25" customHeight="1">
      <c r="A38" s="238" t="s">
        <v>120</v>
      </c>
      <c r="B38" s="281">
        <v>568159479.65999985</v>
      </c>
      <c r="C38" s="281">
        <v>-825782658.17999995</v>
      </c>
      <c r="D38" s="281">
        <v>405884458.85000002</v>
      </c>
      <c r="E38" s="281">
        <v>0</v>
      </c>
      <c r="F38" s="283">
        <v>148261280.32999992</v>
      </c>
      <c r="G38" s="15"/>
      <c r="H38" s="13"/>
      <c r="I38" s="4"/>
    </row>
    <row r="41" spans="1:9" ht="13">
      <c r="A41" s="5"/>
      <c r="B41" s="9"/>
      <c r="D41" s="9"/>
      <c r="E41" s="5"/>
    </row>
    <row r="42" spans="1:9" ht="13">
      <c r="A42" s="8"/>
      <c r="B42" s="9"/>
      <c r="D42" s="9"/>
      <c r="E42" s="5"/>
    </row>
    <row r="43" spans="1:9" ht="13">
      <c r="A43" s="8"/>
      <c r="B43" s="9"/>
      <c r="C43" s="10"/>
    </row>
    <row r="44" spans="1:9" ht="13">
      <c r="A44" s="8"/>
      <c r="B44" s="9"/>
      <c r="C44" s="11"/>
      <c r="D44" s="12"/>
    </row>
  </sheetData>
  <sheetProtection formatCells="0" formatColumns="0" formatRows="0" autoFilter="0"/>
  <mergeCells count="1">
    <mergeCell ref="A1:F1"/>
  </mergeCells>
  <pageMargins left="1.1023622047244095" right="1.0629921259842521" top="1.19" bottom="0.74803149606299213" header="0.31496062992125984" footer="0.31496062992125984"/>
  <pageSetup scale="6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A0EC3-D7DD-4606-8F6D-1190F77A86A7}">
  <sheetPr codeName="Hoja4">
    <tabColor theme="4" tint="0.39997558519241921"/>
    <pageSetUpPr fitToPage="1"/>
  </sheetPr>
  <dimension ref="A1:D68"/>
  <sheetViews>
    <sheetView showGridLines="0" workbookViewId="0">
      <selection activeCell="B51" sqref="B51:B55"/>
    </sheetView>
  </sheetViews>
  <sheetFormatPr baseColWidth="10" defaultColWidth="10.25" defaultRowHeight="10"/>
  <cols>
    <col min="1" max="1" width="73.58203125" style="9" customWidth="1"/>
    <col min="2" max="2" width="26.4140625" style="9" customWidth="1"/>
    <col min="3" max="3" width="22.1640625" style="13" customWidth="1"/>
    <col min="4" max="4" width="12.1640625" style="1" bestFit="1" customWidth="1"/>
    <col min="5" max="16384" width="10.25" style="1"/>
  </cols>
  <sheetData>
    <row r="1" spans="1:3" ht="61.9" customHeight="1">
      <c r="A1" s="231" t="s">
        <v>328</v>
      </c>
      <c r="B1" s="230"/>
      <c r="C1" s="236"/>
    </row>
    <row r="2" spans="1:3" s="16" customFormat="1" ht="15" customHeight="1">
      <c r="A2" s="256" t="s">
        <v>0</v>
      </c>
      <c r="B2" s="259" t="s">
        <v>121</v>
      </c>
      <c r="C2" s="259" t="s">
        <v>122</v>
      </c>
    </row>
    <row r="3" spans="1:3" s="2" customFormat="1" ht="11.25" customHeight="1">
      <c r="A3" s="238" t="s">
        <v>54</v>
      </c>
      <c r="B3" s="260"/>
      <c r="C3" s="260"/>
    </row>
    <row r="4" spans="1:3" ht="11.25" customHeight="1">
      <c r="A4" s="232" t="s">
        <v>56</v>
      </c>
      <c r="B4" s="260"/>
      <c r="C4" s="260"/>
    </row>
    <row r="5" spans="1:3" ht="11.25" customHeight="1">
      <c r="A5" s="253" t="s">
        <v>58</v>
      </c>
      <c r="B5" s="258">
        <v>1319423685.8</v>
      </c>
      <c r="C5" s="258"/>
    </row>
    <row r="6" spans="1:3" ht="11.25" customHeight="1">
      <c r="A6" s="253" t="s">
        <v>60</v>
      </c>
      <c r="B6" s="258"/>
      <c r="C6" s="258"/>
    </row>
    <row r="7" spans="1:3" ht="11.25" customHeight="1">
      <c r="A7" s="253" t="s">
        <v>62</v>
      </c>
      <c r="B7" s="258"/>
      <c r="C7" s="258"/>
    </row>
    <row r="8" spans="1:3" ht="11.25" customHeight="1">
      <c r="A8" s="253" t="s">
        <v>64</v>
      </c>
      <c r="B8" s="258"/>
      <c r="C8" s="258"/>
    </row>
    <row r="9" spans="1:3" ht="11.25" customHeight="1">
      <c r="A9" s="253" t="s">
        <v>66</v>
      </c>
      <c r="B9" s="258"/>
      <c r="C9" s="258"/>
    </row>
    <row r="10" spans="1:3" ht="11.25" customHeight="1">
      <c r="A10" s="253" t="s">
        <v>68</v>
      </c>
      <c r="B10" s="258"/>
      <c r="C10" s="258"/>
    </row>
    <row r="11" spans="1:3" ht="11.25" customHeight="1">
      <c r="A11" s="253" t="s">
        <v>70</v>
      </c>
      <c r="B11" s="258"/>
      <c r="C11" s="258"/>
    </row>
    <row r="12" spans="1:3" ht="11.25" customHeight="1">
      <c r="A12" s="252"/>
      <c r="B12" s="258"/>
      <c r="C12" s="258"/>
    </row>
    <row r="13" spans="1:3" ht="11.25" customHeight="1">
      <c r="A13" s="232" t="s">
        <v>75</v>
      </c>
      <c r="B13" s="260"/>
      <c r="C13" s="260"/>
    </row>
    <row r="14" spans="1:3" ht="11.25" customHeight="1">
      <c r="A14" s="253" t="s">
        <v>76</v>
      </c>
      <c r="B14" s="258"/>
      <c r="C14" s="258"/>
    </row>
    <row r="15" spans="1:3" ht="11.25" customHeight="1">
      <c r="A15" s="253" t="s">
        <v>78</v>
      </c>
      <c r="B15" s="258"/>
      <c r="C15" s="258"/>
    </row>
    <row r="16" spans="1:3" ht="11.25" customHeight="1">
      <c r="A16" s="253" t="s">
        <v>80</v>
      </c>
      <c r="B16" s="258"/>
      <c r="C16" s="258"/>
    </row>
    <row r="17" spans="1:3" ht="11.25" customHeight="1">
      <c r="A17" s="253" t="s">
        <v>82</v>
      </c>
      <c r="B17" s="258"/>
      <c r="C17" s="258"/>
    </row>
    <row r="18" spans="1:3" ht="11.25" customHeight="1">
      <c r="A18" s="253" t="s">
        <v>84</v>
      </c>
      <c r="B18" s="258"/>
      <c r="C18" s="258"/>
    </row>
    <row r="19" spans="1:3" ht="11.25" customHeight="1">
      <c r="A19" s="253" t="s">
        <v>86</v>
      </c>
      <c r="B19" s="258"/>
      <c r="C19" s="258"/>
    </row>
    <row r="20" spans="1:3" ht="11.25" customHeight="1">
      <c r="A20" s="253" t="s">
        <v>88</v>
      </c>
      <c r="B20" s="258"/>
      <c r="C20" s="258"/>
    </row>
    <row r="21" spans="1:3" ht="11.25" customHeight="1">
      <c r="A21" s="253" t="s">
        <v>90</v>
      </c>
      <c r="B21" s="258"/>
      <c r="C21" s="258"/>
    </row>
    <row r="22" spans="1:3" ht="11.25" customHeight="1">
      <c r="A22" s="253" t="s">
        <v>91</v>
      </c>
      <c r="B22" s="258"/>
      <c r="C22" s="258"/>
    </row>
    <row r="23" spans="1:3" s="2" customFormat="1" ht="11.25" customHeight="1">
      <c r="A23" s="206"/>
      <c r="B23" s="258"/>
      <c r="C23" s="258"/>
    </row>
    <row r="24" spans="1:3" s="2" customFormat="1" ht="11.25" customHeight="1">
      <c r="A24" s="238" t="s">
        <v>55</v>
      </c>
      <c r="B24" s="260"/>
      <c r="C24" s="260"/>
    </row>
    <row r="25" spans="1:3" ht="11.25" customHeight="1">
      <c r="A25" s="232" t="s">
        <v>57</v>
      </c>
      <c r="B25" s="260"/>
      <c r="C25" s="260"/>
    </row>
    <row r="26" spans="1:3" ht="11.25" customHeight="1">
      <c r="A26" s="253" t="s">
        <v>59</v>
      </c>
      <c r="B26" s="258"/>
      <c r="C26" s="258"/>
    </row>
    <row r="27" spans="1:3" ht="11.25" customHeight="1">
      <c r="A27" s="253" t="s">
        <v>61</v>
      </c>
      <c r="B27" s="258"/>
      <c r="C27" s="258"/>
    </row>
    <row r="28" spans="1:3" ht="11.25" customHeight="1">
      <c r="A28" s="253" t="s">
        <v>63</v>
      </c>
      <c r="B28" s="258"/>
      <c r="C28" s="258"/>
    </row>
    <row r="29" spans="1:3" ht="11.25" customHeight="1">
      <c r="A29" s="253" t="s">
        <v>65</v>
      </c>
      <c r="B29" s="258"/>
      <c r="C29" s="258"/>
    </row>
    <row r="30" spans="1:3" ht="11.25" customHeight="1">
      <c r="A30" s="253" t="s">
        <v>67</v>
      </c>
      <c r="B30" s="258"/>
      <c r="C30" s="258"/>
    </row>
    <row r="31" spans="1:3" ht="11.25" customHeight="1">
      <c r="A31" s="253" t="s">
        <v>69</v>
      </c>
      <c r="B31" s="258"/>
      <c r="C31" s="258"/>
    </row>
    <row r="32" spans="1:3" ht="11.25" customHeight="1">
      <c r="A32" s="253" t="s">
        <v>71</v>
      </c>
      <c r="B32" s="258"/>
      <c r="C32" s="258"/>
    </row>
    <row r="33" spans="1:4" ht="11.25" customHeight="1">
      <c r="A33" s="253" t="s">
        <v>72</v>
      </c>
      <c r="B33" s="258"/>
      <c r="C33" s="258"/>
    </row>
    <row r="34" spans="1:4" ht="11.25" customHeight="1">
      <c r="A34" s="252"/>
      <c r="B34" s="258"/>
      <c r="C34" s="258"/>
    </row>
    <row r="35" spans="1:4" ht="11.25" customHeight="1">
      <c r="A35" s="232" t="s">
        <v>77</v>
      </c>
      <c r="B35" s="260"/>
      <c r="C35" s="260"/>
    </row>
    <row r="36" spans="1:4" ht="11.25" customHeight="1">
      <c r="A36" s="253" t="s">
        <v>79</v>
      </c>
      <c r="B36" s="258"/>
      <c r="C36" s="258"/>
    </row>
    <row r="37" spans="1:4" ht="11.25" customHeight="1">
      <c r="A37" s="253" t="s">
        <v>81</v>
      </c>
      <c r="B37" s="258"/>
      <c r="C37" s="258"/>
    </row>
    <row r="38" spans="1:4" ht="11.25" customHeight="1">
      <c r="A38" s="253" t="s">
        <v>83</v>
      </c>
      <c r="B38" s="258"/>
      <c r="C38" s="258"/>
    </row>
    <row r="39" spans="1:4" ht="11.25" customHeight="1">
      <c r="A39" s="253" t="s">
        <v>85</v>
      </c>
      <c r="B39" s="258"/>
      <c r="C39" s="258"/>
    </row>
    <row r="40" spans="1:4" ht="11.25" customHeight="1">
      <c r="A40" s="253" t="s">
        <v>87</v>
      </c>
      <c r="B40" s="258"/>
      <c r="C40" s="258"/>
    </row>
    <row r="41" spans="1:4" ht="11.25" customHeight="1">
      <c r="A41" s="253" t="s">
        <v>89</v>
      </c>
      <c r="B41" s="258"/>
      <c r="C41" s="258"/>
    </row>
    <row r="42" spans="1:4" ht="11.25" customHeight="1">
      <c r="A42" s="252"/>
      <c r="B42" s="258"/>
      <c r="C42" s="258"/>
    </row>
    <row r="43" spans="1:4" s="2" customFormat="1" ht="11.25" customHeight="1">
      <c r="A43" s="238" t="s">
        <v>96</v>
      </c>
      <c r="B43" s="260"/>
      <c r="C43" s="260"/>
    </row>
    <row r="44" spans="1:4" s="2" customFormat="1" ht="11.25" customHeight="1">
      <c r="A44" s="238"/>
      <c r="B44" s="258"/>
      <c r="C44" s="258"/>
    </row>
    <row r="45" spans="1:4" ht="11.25" customHeight="1">
      <c r="A45" s="232" t="s">
        <v>97</v>
      </c>
      <c r="B45" s="260"/>
      <c r="C45" s="260"/>
    </row>
    <row r="46" spans="1:4" ht="11.25" customHeight="1">
      <c r="A46" s="253" t="s">
        <v>37</v>
      </c>
      <c r="B46" s="13"/>
      <c r="C46" s="258">
        <v>1490880420</v>
      </c>
      <c r="D46" s="25"/>
    </row>
    <row r="47" spans="1:4" ht="11.25" customHeight="1">
      <c r="A47" s="253" t="s">
        <v>98</v>
      </c>
      <c r="B47" s="258"/>
      <c r="C47" s="258"/>
    </row>
    <row r="48" spans="1:4" ht="11.25" customHeight="1">
      <c r="A48" s="253" t="s">
        <v>99</v>
      </c>
      <c r="B48" s="258"/>
      <c r="C48" s="258"/>
    </row>
    <row r="49" spans="1:4" ht="11.25" customHeight="1">
      <c r="A49" s="252"/>
      <c r="B49" s="258"/>
      <c r="C49" s="258"/>
      <c r="D49" s="25"/>
    </row>
    <row r="50" spans="1:4" ht="11.25" customHeight="1">
      <c r="A50" s="232" t="s">
        <v>100</v>
      </c>
      <c r="B50" s="260"/>
      <c r="C50" s="260"/>
    </row>
    <row r="51" spans="1:4" ht="11.25" customHeight="1">
      <c r="A51" s="253" t="s">
        <v>101</v>
      </c>
      <c r="B51" s="258">
        <v>160089698.21000004</v>
      </c>
      <c r="C51" s="258"/>
    </row>
    <row r="52" spans="1:4" ht="11.25" customHeight="1">
      <c r="A52" s="253" t="s">
        <v>102</v>
      </c>
      <c r="B52" s="258"/>
      <c r="C52" s="258"/>
    </row>
    <row r="53" spans="1:4" ht="11.25" customHeight="1">
      <c r="A53" s="253" t="s">
        <v>103</v>
      </c>
      <c r="B53" s="258"/>
      <c r="C53" s="258"/>
    </row>
    <row r="54" spans="1:4" ht="11.25" customHeight="1">
      <c r="A54" s="253" t="s">
        <v>104</v>
      </c>
      <c r="B54" s="258"/>
      <c r="C54" s="258"/>
    </row>
    <row r="55" spans="1:4" ht="11.25" customHeight="1">
      <c r="A55" s="253" t="s">
        <v>105</v>
      </c>
      <c r="B55" s="258">
        <v>11367035.99</v>
      </c>
      <c r="C55" s="258"/>
    </row>
    <row r="56" spans="1:4" ht="11.25" customHeight="1">
      <c r="A56" s="252"/>
      <c r="B56" s="258"/>
      <c r="C56" s="258"/>
    </row>
    <row r="57" spans="1:4" ht="11.25" customHeight="1">
      <c r="A57" s="232" t="s">
        <v>106</v>
      </c>
      <c r="B57" s="260"/>
      <c r="C57" s="260"/>
    </row>
    <row r="58" spans="1:4" ht="11.25" customHeight="1">
      <c r="A58" s="253" t="s">
        <v>107</v>
      </c>
      <c r="B58" s="258"/>
      <c r="C58" s="258"/>
    </row>
    <row r="59" spans="1:4" ht="11.25" customHeight="1">
      <c r="A59" s="253" t="s">
        <v>108</v>
      </c>
      <c r="B59" s="258"/>
      <c r="C59" s="258"/>
    </row>
    <row r="60" spans="1:4" ht="11.25" customHeight="1">
      <c r="A60" s="206"/>
      <c r="B60" s="258"/>
      <c r="C60" s="258"/>
    </row>
    <row r="65" spans="1:3" ht="13">
      <c r="A65" s="5"/>
      <c r="B65" s="17"/>
    </row>
    <row r="66" spans="1:3" ht="13">
      <c r="A66" s="8"/>
      <c r="C66" s="5"/>
    </row>
    <row r="67" spans="1:3" ht="13">
      <c r="A67" s="8"/>
    </row>
    <row r="68" spans="1:3" ht="13">
      <c r="A68" s="8"/>
      <c r="C68" s="11"/>
    </row>
  </sheetData>
  <sheetProtection formatRows="0" autoFilter="0"/>
  <pageMargins left="1.29" right="0.74803149606299213" top="1.45" bottom="0.98425196850393704" header="0" footer="0"/>
  <pageSetup scale="62" fitToHeight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7EF04-F47B-4A76-818D-F6496DFF1554}">
  <sheetPr codeName="Hoja5">
    <tabColor theme="4" tint="0.39997558519241921"/>
    <pageSetUpPr fitToPage="1"/>
  </sheetPr>
  <dimension ref="A1:D75"/>
  <sheetViews>
    <sheetView showGridLines="0" workbookViewId="0">
      <selection activeCell="A4" sqref="A4"/>
    </sheetView>
  </sheetViews>
  <sheetFormatPr baseColWidth="10" defaultColWidth="10.25" defaultRowHeight="10"/>
  <cols>
    <col min="1" max="1" width="77.83203125" style="7" customWidth="1"/>
    <col min="2" max="3" width="22.1640625" style="7" customWidth="1"/>
    <col min="4" max="4" width="13" style="7" bestFit="1" customWidth="1"/>
    <col min="5" max="16384" width="10.25" style="7"/>
  </cols>
  <sheetData>
    <row r="1" spans="1:3" ht="61.9" customHeight="1">
      <c r="A1" s="231" t="s">
        <v>329</v>
      </c>
      <c r="B1" s="230"/>
      <c r="C1" s="236"/>
    </row>
    <row r="2" spans="1:3" ht="15" customHeight="1">
      <c r="A2" s="255" t="s">
        <v>0</v>
      </c>
      <c r="B2" s="199">
        <v>2024</v>
      </c>
      <c r="C2" s="199">
        <v>2023</v>
      </c>
    </row>
    <row r="3" spans="1:3" ht="11.25" customHeight="1">
      <c r="A3" s="238" t="s">
        <v>123</v>
      </c>
      <c r="B3" s="233"/>
      <c r="C3" s="233"/>
    </row>
    <row r="4" spans="1:3" ht="11.25" customHeight="1">
      <c r="A4" s="232" t="s">
        <v>121</v>
      </c>
      <c r="B4" s="207">
        <f>SUM(B5:B14)</f>
        <v>-691173994.82999992</v>
      </c>
      <c r="C4" s="207">
        <v>767249387.52999997</v>
      </c>
    </row>
    <row r="5" spans="1:3" ht="11.25" customHeight="1">
      <c r="A5" s="253" t="s">
        <v>3</v>
      </c>
      <c r="B5" s="205"/>
      <c r="C5" s="205"/>
    </row>
    <row r="6" spans="1:3" ht="11.25" customHeight="1">
      <c r="A6" s="253" t="s">
        <v>4</v>
      </c>
      <c r="B6" s="205"/>
      <c r="C6" s="205"/>
    </row>
    <row r="7" spans="1:3" ht="11.25" customHeight="1">
      <c r="A7" s="253" t="s">
        <v>5</v>
      </c>
      <c r="B7" s="205"/>
      <c r="C7" s="205"/>
    </row>
    <row r="8" spans="1:3" ht="11.25" customHeight="1">
      <c r="A8" s="253" t="s">
        <v>6</v>
      </c>
      <c r="B8" s="205"/>
      <c r="C8" s="205"/>
    </row>
    <row r="9" spans="1:3" ht="11.25" customHeight="1">
      <c r="A9" s="253" t="s">
        <v>7</v>
      </c>
      <c r="B9" s="205">
        <v>142363615.69</v>
      </c>
      <c r="C9" s="205">
        <v>121663168.16</v>
      </c>
    </row>
    <row r="10" spans="1:3" ht="11.25" customHeight="1">
      <c r="A10" s="253" t="s">
        <v>8</v>
      </c>
      <c r="B10" s="205"/>
      <c r="C10" s="205"/>
    </row>
    <row r="11" spans="1:3" ht="11.25" customHeight="1">
      <c r="A11" s="253" t="s">
        <v>9</v>
      </c>
      <c r="B11" s="205"/>
      <c r="C11" s="205"/>
    </row>
    <row r="12" spans="1:3" ht="20">
      <c r="A12" s="253" t="s">
        <v>11</v>
      </c>
      <c r="B12" s="205">
        <v>-1490880420</v>
      </c>
      <c r="C12" s="205">
        <v>645586219.37</v>
      </c>
    </row>
    <row r="13" spans="1:3" ht="11.25" customHeight="1">
      <c r="A13" s="253" t="s">
        <v>12</v>
      </c>
      <c r="B13" s="205">
        <v>645975773.49000001</v>
      </c>
      <c r="C13" s="205"/>
    </row>
    <row r="14" spans="1:3" ht="11.25" customHeight="1">
      <c r="A14" s="253" t="s">
        <v>124</v>
      </c>
      <c r="B14" s="205">
        <v>11367035.99</v>
      </c>
      <c r="C14" s="205"/>
    </row>
    <row r="15" spans="1:3" ht="11.25" customHeight="1">
      <c r="A15" s="252"/>
      <c r="B15" s="233"/>
      <c r="C15" s="233"/>
    </row>
    <row r="16" spans="1:3" ht="11.25" customHeight="1">
      <c r="A16" s="232" t="s">
        <v>122</v>
      </c>
      <c r="B16" s="207">
        <f>SUM(B17:B32)</f>
        <v>628249690.97000003</v>
      </c>
      <c r="C16" s="207">
        <v>467223341.05000001</v>
      </c>
    </row>
    <row r="17" spans="1:3" ht="11.25" customHeight="1">
      <c r="A17" s="253" t="s">
        <v>22</v>
      </c>
      <c r="B17" s="205"/>
      <c r="C17" s="198"/>
    </row>
    <row r="18" spans="1:3" ht="11.25" customHeight="1">
      <c r="A18" s="253" t="s">
        <v>23</v>
      </c>
      <c r="B18" s="205"/>
      <c r="C18" s="205"/>
    </row>
    <row r="19" spans="1:3" ht="11.25" customHeight="1">
      <c r="A19" s="253" t="s">
        <v>24</v>
      </c>
      <c r="B19" s="205">
        <v>1922620.64</v>
      </c>
      <c r="C19" s="205">
        <v>1501980.68</v>
      </c>
    </row>
    <row r="20" spans="1:3" ht="11.25" customHeight="1">
      <c r="A20" s="253" t="s">
        <v>26</v>
      </c>
      <c r="B20" s="205">
        <v>626327070.33000004</v>
      </c>
      <c r="C20" s="205">
        <v>465721360.37</v>
      </c>
    </row>
    <row r="21" spans="1:3" ht="11.25" customHeight="1">
      <c r="A21" s="253" t="s">
        <v>27</v>
      </c>
      <c r="B21" s="205"/>
      <c r="C21" s="205"/>
    </row>
    <row r="22" spans="1:3" ht="11.25" customHeight="1">
      <c r="A22" s="253" t="s">
        <v>28</v>
      </c>
      <c r="B22" s="205"/>
      <c r="C22" s="205"/>
    </row>
    <row r="23" spans="1:3" ht="11.25" customHeight="1">
      <c r="A23" s="253" t="s">
        <v>29</v>
      </c>
      <c r="B23" s="205"/>
      <c r="C23" s="205"/>
    </row>
    <row r="24" spans="1:3" ht="11.25" customHeight="1">
      <c r="A24" s="253" t="s">
        <v>30</v>
      </c>
      <c r="B24" s="205"/>
      <c r="C24" s="205"/>
    </row>
    <row r="25" spans="1:3" ht="11.25" customHeight="1">
      <c r="A25" s="253" t="s">
        <v>31</v>
      </c>
      <c r="B25" s="205"/>
      <c r="C25" s="205"/>
    </row>
    <row r="26" spans="1:3" ht="11.25" customHeight="1">
      <c r="A26" s="253" t="s">
        <v>32</v>
      </c>
      <c r="B26" s="205"/>
      <c r="C26" s="205"/>
    </row>
    <row r="27" spans="1:3" ht="11.25" customHeight="1">
      <c r="A27" s="253" t="s">
        <v>33</v>
      </c>
      <c r="B27" s="205"/>
      <c r="C27" s="205"/>
    </row>
    <row r="28" spans="1:3" ht="11.25" customHeight="1">
      <c r="A28" s="253" t="s">
        <v>34</v>
      </c>
      <c r="B28" s="205"/>
      <c r="C28" s="205"/>
    </row>
    <row r="29" spans="1:3" ht="11.25" customHeight="1">
      <c r="A29" s="253" t="s">
        <v>36</v>
      </c>
      <c r="B29" s="205"/>
      <c r="C29" s="205"/>
    </row>
    <row r="30" spans="1:3" ht="11.25" customHeight="1">
      <c r="A30" s="253" t="s">
        <v>37</v>
      </c>
      <c r="B30" s="205"/>
      <c r="C30" s="205"/>
    </row>
    <row r="31" spans="1:3" ht="11.25" customHeight="1">
      <c r="A31" s="253" t="s">
        <v>38</v>
      </c>
      <c r="B31" s="205"/>
      <c r="C31" s="205"/>
    </row>
    <row r="32" spans="1:3" ht="11.25" customHeight="1">
      <c r="A32" s="253" t="s">
        <v>125</v>
      </c>
      <c r="B32" s="205"/>
      <c r="C32" s="205"/>
    </row>
    <row r="33" spans="1:4" ht="11.25" customHeight="1">
      <c r="A33" s="238" t="s">
        <v>126</v>
      </c>
      <c r="B33" s="207">
        <v>-1319423685.8</v>
      </c>
      <c r="C33" s="237">
        <v>300026046.48000002</v>
      </c>
      <c r="D33" s="18"/>
    </row>
    <row r="34" spans="1:4" ht="11.25" customHeight="1">
      <c r="A34" s="234"/>
      <c r="B34" s="233"/>
      <c r="C34" s="233"/>
    </row>
    <row r="35" spans="1:4" ht="11.25" customHeight="1">
      <c r="A35" s="238" t="s">
        <v>127</v>
      </c>
      <c r="B35" s="233"/>
      <c r="C35" s="233"/>
    </row>
    <row r="36" spans="1:4" ht="11.25" customHeight="1">
      <c r="A36" s="232" t="s">
        <v>121</v>
      </c>
      <c r="B36" s="207"/>
      <c r="C36" s="207"/>
    </row>
    <row r="37" spans="1:4" ht="11.25" customHeight="1">
      <c r="A37" s="253" t="s">
        <v>80</v>
      </c>
      <c r="B37" s="205"/>
      <c r="C37" s="205"/>
    </row>
    <row r="38" spans="1:4" ht="11.25" customHeight="1">
      <c r="A38" s="253" t="s">
        <v>82</v>
      </c>
      <c r="B38" s="205"/>
      <c r="C38" s="205"/>
    </row>
    <row r="39" spans="1:4" ht="11.25" customHeight="1">
      <c r="A39" s="253" t="s">
        <v>128</v>
      </c>
      <c r="B39" s="205"/>
      <c r="C39" s="205"/>
    </row>
    <row r="40" spans="1:4" ht="11.25" customHeight="1">
      <c r="A40" s="252"/>
      <c r="B40" s="233"/>
      <c r="C40" s="233"/>
    </row>
    <row r="41" spans="1:4" ht="11.25" customHeight="1">
      <c r="A41" s="232" t="s">
        <v>122</v>
      </c>
      <c r="B41" s="207"/>
      <c r="C41" s="207"/>
    </row>
    <row r="42" spans="1:4" ht="11.25" customHeight="1">
      <c r="A42" s="253" t="s">
        <v>80</v>
      </c>
      <c r="B42" s="205"/>
      <c r="C42" s="205"/>
    </row>
    <row r="43" spans="1:4" ht="11.25" customHeight="1">
      <c r="A43" s="253" t="s">
        <v>82</v>
      </c>
      <c r="B43" s="205"/>
      <c r="C43" s="205"/>
    </row>
    <row r="44" spans="1:4" ht="11.25" customHeight="1">
      <c r="A44" s="253" t="s">
        <v>129</v>
      </c>
      <c r="B44" s="205"/>
      <c r="C44" s="205"/>
    </row>
    <row r="45" spans="1:4" ht="11.25" customHeight="1">
      <c r="A45" s="238" t="s">
        <v>130</v>
      </c>
      <c r="B45" s="207"/>
      <c r="C45" s="207"/>
    </row>
    <row r="46" spans="1:4" ht="11.25" customHeight="1">
      <c r="A46" s="234"/>
      <c r="B46" s="233"/>
      <c r="C46" s="233"/>
    </row>
    <row r="47" spans="1:4" ht="11.25" customHeight="1">
      <c r="A47" s="238" t="s">
        <v>131</v>
      </c>
      <c r="B47" s="233"/>
      <c r="C47" s="233"/>
    </row>
    <row r="48" spans="1:4" ht="11.25" customHeight="1">
      <c r="A48" s="232" t="s">
        <v>121</v>
      </c>
      <c r="B48" s="207"/>
      <c r="C48" s="207"/>
    </row>
    <row r="49" spans="1:4" ht="11.25" customHeight="1">
      <c r="A49" s="253" t="s">
        <v>132</v>
      </c>
      <c r="B49" s="205"/>
      <c r="C49" s="205"/>
    </row>
    <row r="50" spans="1:4" ht="11.25" customHeight="1">
      <c r="A50" s="253" t="s">
        <v>133</v>
      </c>
      <c r="B50" s="205"/>
      <c r="C50" s="205"/>
    </row>
    <row r="51" spans="1:4" ht="11.25" customHeight="1">
      <c r="A51" s="253" t="s">
        <v>134</v>
      </c>
      <c r="B51" s="205"/>
      <c r="C51" s="205"/>
    </row>
    <row r="52" spans="1:4" ht="11.25" customHeight="1">
      <c r="A52" s="253" t="s">
        <v>135</v>
      </c>
      <c r="B52" s="205"/>
      <c r="C52" s="205"/>
    </row>
    <row r="53" spans="1:4" ht="11.25" customHeight="1">
      <c r="A53" s="252"/>
      <c r="B53" s="233"/>
      <c r="C53" s="233"/>
    </row>
    <row r="54" spans="1:4" ht="11.25" customHeight="1">
      <c r="A54" s="232" t="s">
        <v>122</v>
      </c>
      <c r="B54" s="207"/>
      <c r="C54" s="207"/>
    </row>
    <row r="55" spans="1:4" ht="11.25" customHeight="1">
      <c r="A55" s="253" t="s">
        <v>136</v>
      </c>
      <c r="B55" s="205"/>
      <c r="C55" s="205"/>
    </row>
    <row r="56" spans="1:4" ht="11.25" customHeight="1">
      <c r="A56" s="253" t="s">
        <v>133</v>
      </c>
      <c r="B56" s="205"/>
      <c r="C56" s="205"/>
    </row>
    <row r="57" spans="1:4" ht="11.25" customHeight="1">
      <c r="A57" s="253" t="s">
        <v>134</v>
      </c>
      <c r="B57" s="205"/>
      <c r="C57" s="205"/>
    </row>
    <row r="58" spans="1:4" ht="11.25" customHeight="1">
      <c r="A58" s="253" t="s">
        <v>137</v>
      </c>
      <c r="B58" s="205"/>
      <c r="C58" s="205"/>
    </row>
    <row r="59" spans="1:4" ht="11.25" customHeight="1">
      <c r="A59" s="238" t="s">
        <v>138</v>
      </c>
      <c r="B59" s="207"/>
      <c r="C59" s="207"/>
    </row>
    <row r="60" spans="1:4" ht="11.25" customHeight="1">
      <c r="A60" s="234"/>
      <c r="B60" s="233"/>
      <c r="C60" s="233"/>
    </row>
    <row r="61" spans="1:4" ht="11.25" customHeight="1">
      <c r="A61" s="238" t="s">
        <v>139</v>
      </c>
      <c r="B61" s="207">
        <v>-1319423685.8</v>
      </c>
      <c r="C61" s="207">
        <v>300026046.48000002</v>
      </c>
    </row>
    <row r="62" spans="1:4" ht="11.25" customHeight="1">
      <c r="A62" s="234"/>
      <c r="B62" s="233"/>
      <c r="C62" s="233"/>
    </row>
    <row r="63" spans="1:4" ht="11.25" customHeight="1">
      <c r="A63" s="238" t="s">
        <v>140</v>
      </c>
      <c r="B63" s="207">
        <v>1467684966.1300001</v>
      </c>
      <c r="C63" s="207">
        <v>1167658919.6500001</v>
      </c>
      <c r="D63" s="18"/>
    </row>
    <row r="64" spans="1:4" ht="11.25" customHeight="1">
      <c r="A64" s="234"/>
      <c r="B64" s="233"/>
      <c r="C64" s="233"/>
    </row>
    <row r="65" spans="1:3" ht="11.25" customHeight="1">
      <c r="A65" s="238" t="s">
        <v>141</v>
      </c>
      <c r="B65" s="207">
        <v>148261280.33000001</v>
      </c>
      <c r="C65" s="207">
        <v>1467684966.1300001</v>
      </c>
    </row>
    <row r="66" spans="1:3" ht="11.25" customHeight="1">
      <c r="A66" s="206"/>
      <c r="B66" s="208"/>
      <c r="C66" s="240"/>
    </row>
    <row r="67" spans="1:3" ht="12.5">
      <c r="B67" s="26"/>
      <c r="C67" s="19"/>
    </row>
    <row r="68" spans="1:3">
      <c r="B68" s="18"/>
      <c r="C68" s="18"/>
    </row>
    <row r="69" spans="1:3">
      <c r="B69" s="18"/>
      <c r="C69" s="18"/>
    </row>
    <row r="70" spans="1:3">
      <c r="B70" s="19"/>
    </row>
    <row r="72" spans="1:3" ht="13">
      <c r="A72" s="5"/>
      <c r="B72" s="20"/>
      <c r="C72" s="5"/>
    </row>
    <row r="73" spans="1:3" ht="13">
      <c r="A73" s="8"/>
      <c r="B73" s="9"/>
      <c r="C73" s="5"/>
    </row>
    <row r="74" spans="1:3" ht="13">
      <c r="A74" s="8"/>
      <c r="B74" s="9"/>
      <c r="C74" s="13"/>
    </row>
    <row r="75" spans="1:3" ht="13">
      <c r="A75" s="8"/>
      <c r="B75" s="9"/>
      <c r="C75" s="11"/>
    </row>
  </sheetData>
  <sheetProtection formatCells="0" formatColumns="0" formatRows="0" autoFilter="0"/>
  <pageMargins left="1.48" right="0.70866141732283472" top="1.41" bottom="0.74803149606299213" header="0.31496062992125984" footer="0.31496062992125984"/>
  <pageSetup scale="6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5B98-0306-4AD8-A1EA-1F86194E1E32}">
  <sheetPr codeName="Hoja6">
    <tabColor theme="4" tint="0.39997558519241921"/>
    <pageSetUpPr fitToPage="1"/>
  </sheetPr>
  <dimension ref="A1:G32"/>
  <sheetViews>
    <sheetView showGridLines="0" workbookViewId="0">
      <selection activeCell="W97" sqref="W97"/>
    </sheetView>
  </sheetViews>
  <sheetFormatPr baseColWidth="10" defaultColWidth="10.25" defaultRowHeight="10"/>
  <cols>
    <col min="1" max="1" width="56.4140625" style="21" customWidth="1"/>
    <col min="2" max="6" width="17" style="21" customWidth="1"/>
    <col min="7" max="7" width="13" style="21" bestFit="1" customWidth="1"/>
    <col min="8" max="16384" width="10.25" style="21"/>
  </cols>
  <sheetData>
    <row r="1" spans="1:7" ht="62.25" customHeight="1">
      <c r="A1" s="231" t="s">
        <v>330</v>
      </c>
      <c r="B1" s="230"/>
      <c r="C1" s="230"/>
      <c r="D1" s="230"/>
      <c r="E1" s="230"/>
      <c r="F1" s="236"/>
    </row>
    <row r="2" spans="1:7" ht="10.5">
      <c r="A2" s="199" t="s">
        <v>0</v>
      </c>
      <c r="B2" s="254" t="s">
        <v>142</v>
      </c>
      <c r="C2" s="254" t="s">
        <v>143</v>
      </c>
      <c r="D2" s="254" t="s">
        <v>144</v>
      </c>
      <c r="E2" s="254" t="s">
        <v>145</v>
      </c>
      <c r="F2" s="254" t="s">
        <v>146</v>
      </c>
    </row>
    <row r="3" spans="1:7" ht="10.5">
      <c r="A3" s="235" t="s">
        <v>54</v>
      </c>
      <c r="B3" s="207">
        <v>1467684966.1300001</v>
      </c>
      <c r="C3" s="207">
        <v>3665954345.1700001</v>
      </c>
      <c r="D3" s="207">
        <v>4985378030.9700003</v>
      </c>
      <c r="E3" s="207">
        <v>148261280.33000001</v>
      </c>
      <c r="F3" s="207">
        <f>+C3-D3</f>
        <v>-1319423685.8000002</v>
      </c>
      <c r="G3" s="22"/>
    </row>
    <row r="4" spans="1:7" ht="10.5">
      <c r="A4" s="209" t="s">
        <v>56</v>
      </c>
      <c r="B4" s="207">
        <v>1467684966.1300001</v>
      </c>
      <c r="C4" s="207">
        <v>3665954345.1700001</v>
      </c>
      <c r="D4" s="207">
        <v>4985378030.9700003</v>
      </c>
      <c r="E4" s="207">
        <v>148261280.33000001</v>
      </c>
      <c r="F4" s="207">
        <f>+C4-D4</f>
        <v>-1319423685.8000002</v>
      </c>
      <c r="G4" s="22"/>
    </row>
    <row r="5" spans="1:7">
      <c r="A5" s="210" t="s">
        <v>58</v>
      </c>
      <c r="B5" s="205">
        <v>1467684966.1300001</v>
      </c>
      <c r="C5" s="205">
        <v>3663121992.5599999</v>
      </c>
      <c r="D5" s="205">
        <v>4982545678.3599997</v>
      </c>
      <c r="E5" s="205">
        <v>148261280.33000001</v>
      </c>
      <c r="F5" s="205">
        <f>+C5-D5</f>
        <v>-1319423685.7999997</v>
      </c>
      <c r="G5" s="22"/>
    </row>
    <row r="6" spans="1:7">
      <c r="A6" s="210" t="s">
        <v>60</v>
      </c>
      <c r="B6" s="205">
        <v>0</v>
      </c>
      <c r="C6" s="205">
        <v>2832352.61</v>
      </c>
      <c r="D6" s="205">
        <v>2832352.61</v>
      </c>
      <c r="E6" s="205">
        <v>0</v>
      </c>
      <c r="F6" s="205">
        <v>0</v>
      </c>
      <c r="G6" s="22"/>
    </row>
    <row r="7" spans="1:7">
      <c r="A7" s="210" t="s">
        <v>62</v>
      </c>
      <c r="B7" s="205"/>
      <c r="C7" s="205"/>
      <c r="D7" s="205"/>
      <c r="E7" s="205"/>
      <c r="F7" s="205"/>
    </row>
    <row r="8" spans="1:7">
      <c r="A8" s="210" t="s">
        <v>64</v>
      </c>
      <c r="B8" s="205"/>
      <c r="C8" s="205"/>
      <c r="D8" s="205"/>
      <c r="E8" s="205"/>
      <c r="F8" s="205"/>
    </row>
    <row r="9" spans="1:7">
      <c r="A9" s="210" t="s">
        <v>66</v>
      </c>
      <c r="B9" s="205"/>
      <c r="C9" s="205"/>
      <c r="D9" s="205"/>
      <c r="E9" s="205"/>
      <c r="F9" s="205"/>
    </row>
    <row r="10" spans="1:7">
      <c r="A10" s="210" t="s">
        <v>68</v>
      </c>
      <c r="B10" s="205"/>
      <c r="C10" s="205"/>
      <c r="D10" s="205"/>
      <c r="E10" s="205"/>
      <c r="F10" s="205"/>
    </row>
    <row r="11" spans="1:7">
      <c r="A11" s="210" t="s">
        <v>70</v>
      </c>
      <c r="B11" s="205"/>
      <c r="C11" s="205"/>
      <c r="D11" s="205"/>
      <c r="E11" s="205"/>
      <c r="F11" s="205"/>
    </row>
    <row r="12" spans="1:7" ht="10.5">
      <c r="A12" s="209" t="s">
        <v>75</v>
      </c>
      <c r="B12" s="207"/>
      <c r="C12" s="207"/>
      <c r="D12" s="207"/>
      <c r="E12" s="207"/>
      <c r="F12" s="207"/>
    </row>
    <row r="13" spans="1:7">
      <c r="A13" s="210" t="s">
        <v>76</v>
      </c>
      <c r="B13" s="205"/>
      <c r="C13" s="205"/>
      <c r="D13" s="205"/>
      <c r="E13" s="205"/>
      <c r="F13" s="205"/>
    </row>
    <row r="14" spans="1:7">
      <c r="A14" s="210" t="s">
        <v>78</v>
      </c>
      <c r="B14" s="211"/>
      <c r="C14" s="211"/>
      <c r="D14" s="211"/>
      <c r="E14" s="211"/>
      <c r="F14" s="211"/>
    </row>
    <row r="15" spans="1:7">
      <c r="A15" s="210" t="s">
        <v>80</v>
      </c>
      <c r="B15" s="211"/>
      <c r="C15" s="211"/>
      <c r="D15" s="211"/>
      <c r="E15" s="211"/>
      <c r="F15" s="211"/>
    </row>
    <row r="16" spans="1:7">
      <c r="A16" s="210" t="s">
        <v>82</v>
      </c>
      <c r="B16" s="205"/>
      <c r="C16" s="205"/>
      <c r="D16" s="205"/>
      <c r="E16" s="205"/>
      <c r="F16" s="205"/>
    </row>
    <row r="17" spans="1:6">
      <c r="A17" s="210" t="s">
        <v>84</v>
      </c>
      <c r="B17" s="205"/>
      <c r="C17" s="205"/>
      <c r="D17" s="205"/>
      <c r="E17" s="205"/>
      <c r="F17" s="205"/>
    </row>
    <row r="18" spans="1:6">
      <c r="A18" s="210" t="s">
        <v>86</v>
      </c>
      <c r="B18" s="205"/>
      <c r="C18" s="205"/>
      <c r="D18" s="205"/>
      <c r="E18" s="205"/>
      <c r="F18" s="205"/>
    </row>
    <row r="19" spans="1:6">
      <c r="A19" s="210" t="s">
        <v>88</v>
      </c>
      <c r="B19" s="205"/>
      <c r="C19" s="205"/>
      <c r="D19" s="205"/>
      <c r="E19" s="205"/>
      <c r="F19" s="205"/>
    </row>
    <row r="20" spans="1:6">
      <c r="A20" s="210" t="s">
        <v>90</v>
      </c>
      <c r="B20" s="205"/>
      <c r="C20" s="205"/>
      <c r="D20" s="205"/>
      <c r="E20" s="205"/>
      <c r="F20" s="205"/>
    </row>
    <row r="21" spans="1:6">
      <c r="A21" s="210" t="s">
        <v>91</v>
      </c>
      <c r="B21" s="205"/>
      <c r="C21" s="205"/>
      <c r="D21" s="205"/>
      <c r="E21" s="205"/>
      <c r="F21" s="205"/>
    </row>
    <row r="23" spans="1:6" ht="12.5">
      <c r="A23" s="288" t="s">
        <v>335</v>
      </c>
      <c r="B23" s="198"/>
      <c r="C23" s="198"/>
      <c r="D23" s="198"/>
      <c r="E23" s="198"/>
      <c r="F23" s="198"/>
    </row>
    <row r="29" spans="1:6" ht="13">
      <c r="B29" s="5"/>
      <c r="D29" s="6"/>
      <c r="E29" s="5"/>
    </row>
    <row r="30" spans="1:6" ht="13">
      <c r="B30" s="8"/>
      <c r="D30" s="22"/>
      <c r="E30" s="5"/>
    </row>
    <row r="31" spans="1:6" ht="13">
      <c r="B31" s="8"/>
      <c r="C31" s="13"/>
    </row>
    <row r="32" spans="1:6" ht="13">
      <c r="B32" s="8"/>
      <c r="C32" s="11"/>
    </row>
  </sheetData>
  <sheetProtection formatCells="0" formatColumns="0" formatRows="0" autoFilter="0"/>
  <pageMargins left="0.7" right="0.7" top="1.71" bottom="0.75" header="0.3" footer="0.3"/>
  <pageSetup scale="7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483CF-0C8F-4017-BEFA-F26525304807}">
  <sheetPr codeName="Hoja7">
    <tabColor theme="4" tint="0.39997558519241921"/>
    <pageSetUpPr fitToPage="1"/>
  </sheetPr>
  <dimension ref="A1:E46"/>
  <sheetViews>
    <sheetView showGridLines="0" workbookViewId="0"/>
  </sheetViews>
  <sheetFormatPr baseColWidth="10" defaultColWidth="10.25" defaultRowHeight="10"/>
  <cols>
    <col min="1" max="1" width="64.4140625" style="9" customWidth="1"/>
    <col min="2" max="5" width="14.83203125" style="24" customWidth="1"/>
    <col min="6" max="16384" width="10.25" style="7"/>
  </cols>
  <sheetData>
    <row r="1" spans="1:5" ht="58.5" customHeight="1">
      <c r="A1" s="231" t="s">
        <v>331</v>
      </c>
      <c r="B1" s="230"/>
      <c r="C1" s="230"/>
      <c r="D1" s="230"/>
      <c r="E1" s="236"/>
    </row>
    <row r="2" spans="1:5" ht="35.15" customHeight="1">
      <c r="A2" s="199" t="s">
        <v>147</v>
      </c>
      <c r="B2" s="254" t="s">
        <v>148</v>
      </c>
      <c r="C2" s="254" t="s">
        <v>149</v>
      </c>
      <c r="D2" s="254" t="s">
        <v>150</v>
      </c>
      <c r="E2" s="254" t="s">
        <v>151</v>
      </c>
    </row>
    <row r="3" spans="1:5" s="23" customFormat="1" ht="11.25" customHeight="1">
      <c r="A3" s="238" t="s">
        <v>152</v>
      </c>
      <c r="B3" s="233"/>
      <c r="C3" s="233"/>
      <c r="D3" s="233"/>
      <c r="E3" s="233"/>
    </row>
    <row r="4" spans="1:5" ht="11.25" customHeight="1">
      <c r="A4" s="212" t="s">
        <v>153</v>
      </c>
      <c r="B4" s="233"/>
      <c r="C4" s="233"/>
      <c r="D4" s="233"/>
      <c r="E4" s="233"/>
    </row>
    <row r="5" spans="1:5" ht="11.25" customHeight="1">
      <c r="A5" s="232" t="s">
        <v>154</v>
      </c>
      <c r="B5" s="233"/>
      <c r="C5" s="233"/>
      <c r="D5" s="207"/>
      <c r="E5" s="207"/>
    </row>
    <row r="6" spans="1:5" ht="11.25" customHeight="1">
      <c r="A6" s="213" t="s">
        <v>155</v>
      </c>
      <c r="B6" s="233"/>
      <c r="C6" s="233"/>
      <c r="D6" s="205"/>
      <c r="E6" s="205"/>
    </row>
    <row r="7" spans="1:5" ht="11.25" customHeight="1">
      <c r="A7" s="213" t="s">
        <v>156</v>
      </c>
      <c r="B7" s="233"/>
      <c r="C7" s="233"/>
      <c r="D7" s="205"/>
      <c r="E7" s="205"/>
    </row>
    <row r="8" spans="1:5" ht="11.25" customHeight="1">
      <c r="A8" s="213" t="s">
        <v>157</v>
      </c>
      <c r="B8" s="233"/>
      <c r="C8" s="233"/>
      <c r="D8" s="205"/>
      <c r="E8" s="205"/>
    </row>
    <row r="9" spans="1:5" ht="11.25" customHeight="1">
      <c r="A9" s="214"/>
      <c r="B9" s="233"/>
      <c r="C9" s="233"/>
      <c r="D9" s="233"/>
      <c r="E9" s="233"/>
    </row>
    <row r="10" spans="1:5" ht="11.25" customHeight="1">
      <c r="A10" s="232" t="s">
        <v>158</v>
      </c>
      <c r="B10" s="233"/>
      <c r="C10" s="233"/>
      <c r="D10" s="207"/>
      <c r="E10" s="207"/>
    </row>
    <row r="11" spans="1:5" ht="11.25" customHeight="1">
      <c r="A11" s="213" t="s">
        <v>159</v>
      </c>
      <c r="B11" s="233"/>
      <c r="C11" s="233"/>
      <c r="D11" s="205"/>
      <c r="E11" s="205"/>
    </row>
    <row r="12" spans="1:5" ht="11.25" customHeight="1">
      <c r="A12" s="213" t="s">
        <v>160</v>
      </c>
      <c r="B12" s="233"/>
      <c r="C12" s="233"/>
      <c r="D12" s="205"/>
      <c r="E12" s="205"/>
    </row>
    <row r="13" spans="1:5" ht="11.25" customHeight="1">
      <c r="A13" s="213" t="s">
        <v>156</v>
      </c>
      <c r="B13" s="233"/>
      <c r="C13" s="233"/>
      <c r="D13" s="205"/>
      <c r="E13" s="205"/>
    </row>
    <row r="14" spans="1:5" ht="11.25" customHeight="1">
      <c r="A14" s="213" t="s">
        <v>157</v>
      </c>
      <c r="B14" s="233"/>
      <c r="C14" s="233"/>
      <c r="D14" s="205"/>
      <c r="E14" s="205"/>
    </row>
    <row r="15" spans="1:5" ht="11.25" customHeight="1">
      <c r="A15" s="214"/>
      <c r="B15" s="233"/>
      <c r="C15" s="233"/>
      <c r="D15" s="233"/>
      <c r="E15" s="233"/>
    </row>
    <row r="16" spans="1:5" ht="11.25" customHeight="1">
      <c r="A16" s="232" t="s">
        <v>161</v>
      </c>
      <c r="B16" s="233"/>
      <c r="C16" s="233"/>
      <c r="D16" s="207"/>
      <c r="E16" s="207"/>
    </row>
    <row r="17" spans="1:5" ht="11.25" customHeight="1">
      <c r="A17" s="234"/>
      <c r="B17" s="233"/>
      <c r="C17" s="233"/>
      <c r="D17" s="233"/>
      <c r="E17" s="233"/>
    </row>
    <row r="18" spans="1:5" ht="11.25" customHeight="1">
      <c r="A18" s="212" t="s">
        <v>162</v>
      </c>
      <c r="B18" s="233"/>
      <c r="C18" s="233"/>
      <c r="D18" s="233"/>
      <c r="E18" s="233"/>
    </row>
    <row r="19" spans="1:5" ht="11.25" customHeight="1">
      <c r="A19" s="232" t="s">
        <v>154</v>
      </c>
      <c r="B19" s="233"/>
      <c r="C19" s="233"/>
      <c r="D19" s="207"/>
      <c r="E19" s="207"/>
    </row>
    <row r="20" spans="1:5" ht="11.25" customHeight="1">
      <c r="A20" s="213" t="s">
        <v>155</v>
      </c>
      <c r="B20" s="233"/>
      <c r="C20" s="233"/>
      <c r="D20" s="205"/>
      <c r="E20" s="205"/>
    </row>
    <row r="21" spans="1:5" ht="11.25" customHeight="1">
      <c r="A21" s="213" t="s">
        <v>156</v>
      </c>
      <c r="B21" s="233"/>
      <c r="C21" s="233"/>
      <c r="D21" s="205"/>
      <c r="E21" s="205"/>
    </row>
    <row r="22" spans="1:5" ht="11.25" customHeight="1">
      <c r="A22" s="213" t="s">
        <v>157</v>
      </c>
      <c r="B22" s="233"/>
      <c r="C22" s="233"/>
      <c r="D22" s="205"/>
      <c r="E22" s="205"/>
    </row>
    <row r="23" spans="1:5" ht="11.25" customHeight="1">
      <c r="A23" s="214"/>
      <c r="B23" s="233"/>
      <c r="C23" s="233"/>
      <c r="D23" s="233"/>
      <c r="E23" s="233"/>
    </row>
    <row r="24" spans="1:5" ht="11.25" customHeight="1">
      <c r="A24" s="232" t="s">
        <v>158</v>
      </c>
      <c r="B24" s="233"/>
      <c r="C24" s="233"/>
      <c r="D24" s="207"/>
      <c r="E24" s="207"/>
    </row>
    <row r="25" spans="1:5" ht="11.25" customHeight="1">
      <c r="A25" s="213" t="s">
        <v>159</v>
      </c>
      <c r="B25" s="233"/>
      <c r="C25" s="233"/>
      <c r="D25" s="205"/>
      <c r="E25" s="205"/>
    </row>
    <row r="26" spans="1:5" ht="11.25" customHeight="1">
      <c r="A26" s="213" t="s">
        <v>160</v>
      </c>
      <c r="B26" s="233"/>
      <c r="C26" s="233"/>
      <c r="D26" s="205"/>
      <c r="E26" s="205"/>
    </row>
    <row r="27" spans="1:5" ht="11.25" customHeight="1">
      <c r="A27" s="213" t="s">
        <v>156</v>
      </c>
      <c r="B27" s="233"/>
      <c r="C27" s="233"/>
      <c r="D27" s="205"/>
      <c r="E27" s="205"/>
    </row>
    <row r="28" spans="1:5" ht="11.25" customHeight="1">
      <c r="A28" s="213" t="s">
        <v>157</v>
      </c>
      <c r="B28" s="233"/>
      <c r="C28" s="233"/>
      <c r="D28" s="205"/>
      <c r="E28" s="205"/>
    </row>
    <row r="29" spans="1:5" ht="11.25" customHeight="1">
      <c r="A29" s="214"/>
      <c r="B29" s="233"/>
      <c r="C29" s="233"/>
      <c r="D29" s="233"/>
      <c r="E29" s="233"/>
    </row>
    <row r="30" spans="1:5" ht="11.25" customHeight="1">
      <c r="A30" s="232" t="s">
        <v>163</v>
      </c>
      <c r="B30" s="233"/>
      <c r="C30" s="233"/>
      <c r="D30" s="207"/>
      <c r="E30" s="207"/>
    </row>
    <row r="31" spans="1:5" ht="11.25" customHeight="1">
      <c r="A31" s="206"/>
      <c r="B31" s="233"/>
      <c r="C31" s="233"/>
      <c r="D31" s="233"/>
      <c r="E31" s="233"/>
    </row>
    <row r="32" spans="1:5" ht="11.25" customHeight="1">
      <c r="A32" s="232" t="s">
        <v>164</v>
      </c>
      <c r="B32" s="233"/>
      <c r="C32" s="233"/>
      <c r="D32" s="207">
        <v>0</v>
      </c>
      <c r="E32" s="207">
        <v>0</v>
      </c>
    </row>
    <row r="33" spans="1:5" ht="11.25" customHeight="1">
      <c r="A33" s="215"/>
      <c r="B33" s="233"/>
      <c r="C33" s="233"/>
      <c r="D33" s="233"/>
      <c r="E33" s="233"/>
    </row>
    <row r="34" spans="1:5" ht="11.25" customHeight="1">
      <c r="A34" s="232" t="s">
        <v>165</v>
      </c>
      <c r="B34" s="233"/>
      <c r="C34" s="233"/>
      <c r="D34" s="207">
        <v>0</v>
      </c>
      <c r="E34" s="207">
        <v>0</v>
      </c>
    </row>
    <row r="35" spans="1:5">
      <c r="A35" s="206"/>
      <c r="B35" s="208"/>
      <c r="C35" s="208"/>
      <c r="D35" s="216"/>
      <c r="E35" s="216"/>
    </row>
    <row r="37" spans="1:5" ht="24.75" customHeight="1">
      <c r="A37" s="292"/>
      <c r="B37" s="293"/>
      <c r="C37" s="293"/>
      <c r="D37" s="293"/>
      <c r="E37" s="293"/>
    </row>
    <row r="43" spans="1:5" ht="13">
      <c r="A43" s="5"/>
      <c r="C43" s="6"/>
      <c r="E43" s="1"/>
    </row>
    <row r="44" spans="1:5" ht="13">
      <c r="A44" s="8"/>
      <c r="C44" s="9"/>
      <c r="D44" s="5"/>
      <c r="E44" s="1"/>
    </row>
    <row r="45" spans="1:5" ht="13">
      <c r="A45" s="8"/>
    </row>
    <row r="46" spans="1:5" ht="13">
      <c r="A46" s="8"/>
    </row>
  </sheetData>
  <sheetProtection formatCells="0" formatColumns="0" formatRows="0" autoFilter="0"/>
  <mergeCells count="1">
    <mergeCell ref="A37:E37"/>
  </mergeCells>
  <pageMargins left="1.66" right="0.7" top="1.1599999999999999" bottom="0.75" header="0.3" footer="0.3"/>
  <pageSetup scale="8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16F5-0AC1-450E-88DE-366DCD5C70BB}">
  <sheetPr codeName="Hoja8">
    <tabColor theme="4" tint="0.39997558519241921"/>
    <pageSetUpPr fitToPage="1"/>
  </sheetPr>
  <dimension ref="A1:B41"/>
  <sheetViews>
    <sheetView showGridLines="0" zoomScale="55" zoomScaleNormal="55" workbookViewId="0">
      <selection activeCell="A3" sqref="A3"/>
    </sheetView>
  </sheetViews>
  <sheetFormatPr baseColWidth="10" defaultColWidth="10.25" defaultRowHeight="10"/>
  <cols>
    <col min="1" max="1" width="72.4140625" style="7" customWidth="1"/>
    <col min="2" max="2" width="50.1640625" style="7" customWidth="1"/>
    <col min="3" max="16384" width="10.25" style="7"/>
  </cols>
  <sheetData>
    <row r="1" spans="1:2" ht="48.75" customHeight="1">
      <c r="A1" s="289" t="s">
        <v>332</v>
      </c>
      <c r="B1" s="296"/>
    </row>
    <row r="2" spans="1:2" ht="15" customHeight="1">
      <c r="A2" s="199"/>
      <c r="B2" s="199" t="s">
        <v>166</v>
      </c>
    </row>
    <row r="3" spans="1:2" ht="10.5">
      <c r="A3" s="217" t="s">
        <v>167</v>
      </c>
      <c r="B3" s="218"/>
    </row>
    <row r="4" spans="1:2">
      <c r="A4" s="219"/>
      <c r="B4" s="219"/>
    </row>
    <row r="5" spans="1:2">
      <c r="A5" s="220"/>
      <c r="B5" s="219"/>
    </row>
    <row r="6" spans="1:2">
      <c r="A6" s="220"/>
      <c r="B6" s="219"/>
    </row>
    <row r="7" spans="1:2">
      <c r="A7" s="220"/>
      <c r="B7" s="219"/>
    </row>
    <row r="8" spans="1:2">
      <c r="A8" s="219"/>
      <c r="B8" s="219"/>
    </row>
    <row r="9" spans="1:2" ht="10.5">
      <c r="A9" s="221" t="s">
        <v>168</v>
      </c>
      <c r="B9" s="219"/>
    </row>
    <row r="10" spans="1:2">
      <c r="A10" s="219"/>
      <c r="B10" s="219"/>
    </row>
    <row r="11" spans="1:2">
      <c r="A11" s="220"/>
      <c r="B11" s="219"/>
    </row>
    <row r="12" spans="1:2">
      <c r="A12" s="220"/>
      <c r="B12" s="219"/>
    </row>
    <row r="13" spans="1:2">
      <c r="A13" s="220"/>
      <c r="B13" s="219"/>
    </row>
    <row r="14" spans="1:2">
      <c r="A14" s="219"/>
      <c r="B14" s="222"/>
    </row>
    <row r="15" spans="1:2" ht="10.5">
      <c r="A15" s="221" t="s">
        <v>169</v>
      </c>
      <c r="B15" s="219"/>
    </row>
    <row r="16" spans="1:2">
      <c r="A16" s="219"/>
      <c r="B16" s="219"/>
    </row>
    <row r="17" spans="1:2">
      <c r="A17" s="220"/>
      <c r="B17" s="223"/>
    </row>
    <row r="18" spans="1:2">
      <c r="A18" s="220"/>
      <c r="B18" s="219"/>
    </row>
    <row r="19" spans="1:2">
      <c r="A19" s="220"/>
      <c r="B19" s="219"/>
    </row>
    <row r="20" spans="1:2">
      <c r="A20" s="219"/>
      <c r="B20" s="219"/>
    </row>
    <row r="21" spans="1:2" ht="10.5">
      <c r="A21" s="221" t="s">
        <v>170</v>
      </c>
      <c r="B21" s="219"/>
    </row>
    <row r="22" spans="1:2">
      <c r="A22" s="219"/>
      <c r="B22" s="219"/>
    </row>
    <row r="23" spans="1:2">
      <c r="A23" s="220"/>
      <c r="B23" s="219"/>
    </row>
    <row r="24" spans="1:2">
      <c r="A24" s="220"/>
      <c r="B24" s="219"/>
    </row>
    <row r="25" spans="1:2">
      <c r="A25" s="220"/>
      <c r="B25" s="219"/>
    </row>
    <row r="26" spans="1:2">
      <c r="A26" s="219"/>
      <c r="B26" s="219"/>
    </row>
    <row r="27" spans="1:2" ht="10.5">
      <c r="A27" s="221" t="s">
        <v>171</v>
      </c>
      <c r="B27" s="219"/>
    </row>
    <row r="28" spans="1:2" ht="10.5">
      <c r="A28" s="221"/>
      <c r="B28" s="219"/>
    </row>
    <row r="29" spans="1:2" ht="10.5">
      <c r="A29" s="221"/>
      <c r="B29" s="219"/>
    </row>
    <row r="30" spans="1:2">
      <c r="A30" s="219"/>
      <c r="B30" s="219"/>
    </row>
    <row r="31" spans="1:2">
      <c r="A31" s="219"/>
      <c r="B31" s="219"/>
    </row>
    <row r="32" spans="1:2">
      <c r="A32" s="224"/>
      <c r="B32" s="224"/>
    </row>
    <row r="34" spans="1:2" ht="26.25" customHeight="1">
      <c r="A34" s="294"/>
      <c r="B34" s="295"/>
    </row>
    <row r="38" spans="1:2" ht="13">
      <c r="A38" s="5"/>
      <c r="B38" s="5"/>
    </row>
    <row r="39" spans="1:2" ht="13">
      <c r="A39" s="8"/>
      <c r="B39" s="5"/>
    </row>
    <row r="40" spans="1:2" ht="13">
      <c r="A40" s="8"/>
    </row>
    <row r="41" spans="1:2" ht="13">
      <c r="A41" s="8"/>
    </row>
  </sheetData>
  <sheetProtection formatCells="0" formatColumns="0" formatRows="0" insertRows="0" deleteRows="0" autoFilter="0"/>
  <mergeCells count="2">
    <mergeCell ref="A34:B34"/>
    <mergeCell ref="A1:B1"/>
  </mergeCells>
  <dataValidations count="5"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Representa las demandas  interpuestas por el ente público contra terceros o viceversa. (PC DOF 27-sep-2018)" sqref="A3" xr:uid="{00000000-0002-0000-0100-000000000000}"/>
  </dataValidations>
  <pageMargins left="1.23" right="0.7" top="1.1100000000000001" bottom="0.75" header="0.3" footer="0.3"/>
  <pageSetup scale="86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2398C-3A10-44B2-A44C-0DDC179C1A26}">
  <sheetPr codeName="Hoja9">
    <tabColor rgb="FFFFFF00"/>
    <pageSetUpPr fitToPage="1"/>
  </sheetPr>
  <dimension ref="A2:G311"/>
  <sheetViews>
    <sheetView tabSelected="1" zoomScaleNormal="100" workbookViewId="0">
      <selection activeCell="B6" sqref="B6:G6"/>
    </sheetView>
  </sheetViews>
  <sheetFormatPr baseColWidth="10" defaultColWidth="11.4140625" defaultRowHeight="10"/>
  <cols>
    <col min="1" max="1" width="4.83203125" style="28" bestFit="1" customWidth="1"/>
    <col min="2" max="2" width="71.25" style="28" customWidth="1"/>
    <col min="3" max="3" width="17.75" style="28" bestFit="1" customWidth="1"/>
    <col min="4" max="4" width="16.1640625" style="28" bestFit="1" customWidth="1"/>
    <col min="5" max="5" width="24.83203125" style="28" customWidth="1"/>
    <col min="6" max="6" width="21.75" style="28" bestFit="1" customWidth="1"/>
    <col min="7" max="7" width="21.25" style="28" bestFit="1" customWidth="1"/>
    <col min="8" max="16384" width="11.4140625" style="28"/>
  </cols>
  <sheetData>
    <row r="2" spans="1:7" ht="30.65" customHeight="1">
      <c r="A2" s="27"/>
      <c r="B2" s="297" t="s">
        <v>336</v>
      </c>
      <c r="C2" s="297"/>
      <c r="D2" s="297"/>
      <c r="E2" s="297"/>
      <c r="F2" s="297"/>
      <c r="G2" s="297"/>
    </row>
    <row r="3" spans="1:7" ht="13.5" customHeight="1">
      <c r="A3" s="299" t="s">
        <v>333</v>
      </c>
      <c r="B3" s="299"/>
      <c r="C3" s="299"/>
      <c r="D3" s="299"/>
      <c r="E3" s="299"/>
      <c r="F3" s="299"/>
      <c r="G3" s="299"/>
    </row>
    <row r="4" spans="1:7" ht="13.5" customHeight="1">
      <c r="A4" s="299" t="s">
        <v>172</v>
      </c>
      <c r="B4" s="299"/>
      <c r="C4" s="299"/>
      <c r="D4" s="299"/>
      <c r="E4" s="299"/>
      <c r="F4" s="299"/>
      <c r="G4" s="299"/>
    </row>
    <row r="5" spans="1:7" s="30" customFormat="1" ht="13.5" customHeight="1">
      <c r="A5" s="29"/>
      <c r="B5" s="29"/>
      <c r="C5" s="29"/>
      <c r="D5" s="29"/>
      <c r="E5" s="29"/>
      <c r="F5" s="29"/>
      <c r="G5" s="29"/>
    </row>
    <row r="6" spans="1:7" ht="12" customHeight="1">
      <c r="B6" s="300" t="s">
        <v>200</v>
      </c>
      <c r="C6" s="300"/>
      <c r="D6" s="300"/>
      <c r="E6" s="300"/>
      <c r="F6" s="300"/>
      <c r="G6" s="300"/>
    </row>
    <row r="7" spans="1:7" ht="10.5">
      <c r="B7" s="32"/>
      <c r="C7" s="33"/>
      <c r="D7" s="34"/>
      <c r="F7" s="35"/>
    </row>
    <row r="8" spans="1:7" ht="10.5">
      <c r="B8" s="31" t="s">
        <v>201</v>
      </c>
      <c r="C8" s="36"/>
      <c r="D8" s="37"/>
      <c r="E8" s="37"/>
      <c r="F8" s="37"/>
    </row>
    <row r="9" spans="1:7" ht="10.5">
      <c r="B9" s="38"/>
      <c r="C9" s="39"/>
      <c r="D9" s="37"/>
      <c r="E9" s="37"/>
      <c r="F9" s="37"/>
    </row>
    <row r="10" spans="1:7" ht="10.5">
      <c r="B10" s="31" t="s">
        <v>54</v>
      </c>
      <c r="C10" s="39"/>
      <c r="D10" s="37"/>
      <c r="E10" s="37"/>
      <c r="F10" s="37"/>
    </row>
    <row r="11" spans="1:7">
      <c r="C11" s="39"/>
    </row>
    <row r="12" spans="1:7" ht="10.5">
      <c r="B12" s="40" t="s">
        <v>202</v>
      </c>
    </row>
    <row r="13" spans="1:7" ht="10.5">
      <c r="B13" s="41"/>
    </row>
    <row r="14" spans="1:7" ht="20.25" customHeight="1">
      <c r="B14" s="42" t="s">
        <v>203</v>
      </c>
      <c r="C14" s="43" t="s">
        <v>204</v>
      </c>
      <c r="D14" s="43" t="s">
        <v>205</v>
      </c>
      <c r="E14" s="43" t="s">
        <v>206</v>
      </c>
    </row>
    <row r="15" spans="1:7" ht="10.5">
      <c r="B15" s="191"/>
      <c r="C15" s="47"/>
      <c r="D15" s="49"/>
      <c r="E15" s="49"/>
    </row>
    <row r="16" spans="1:7" ht="12.5">
      <c r="B16" s="46"/>
      <c r="C16" s="192"/>
      <c r="D16" s="48"/>
      <c r="E16" s="49"/>
    </row>
    <row r="17" spans="2:7" ht="10.5">
      <c r="B17" s="191" t="s">
        <v>207</v>
      </c>
      <c r="C17" s="47"/>
      <c r="D17" s="48">
        <v>0</v>
      </c>
      <c r="E17" s="49">
        <v>0</v>
      </c>
    </row>
    <row r="18" spans="2:7">
      <c r="B18" s="46" t="s">
        <v>208</v>
      </c>
      <c r="C18" s="229">
        <v>148261280.33000001</v>
      </c>
      <c r="D18" s="48" t="s">
        <v>179</v>
      </c>
      <c r="E18" s="49">
        <v>0</v>
      </c>
      <c r="G18" s="50"/>
    </row>
    <row r="19" spans="2:7">
      <c r="B19" s="51"/>
      <c r="C19" s="47">
        <v>0</v>
      </c>
      <c r="D19" s="48"/>
      <c r="E19" s="49">
        <v>0</v>
      </c>
    </row>
    <row r="20" spans="2:7">
      <c r="B20" s="51"/>
      <c r="C20" s="47"/>
      <c r="D20" s="49">
        <v>0</v>
      </c>
      <c r="E20" s="49">
        <v>0</v>
      </c>
    </row>
    <row r="21" spans="2:7" ht="10.5">
      <c r="B21" s="52" t="s">
        <v>209</v>
      </c>
      <c r="C21" s="53"/>
      <c r="D21" s="53">
        <v>0</v>
      </c>
      <c r="E21" s="53">
        <v>0</v>
      </c>
    </row>
    <row r="22" spans="2:7" ht="10.5">
      <c r="B22" s="41"/>
      <c r="C22" s="54">
        <f>SUM(C15:C21)</f>
        <v>148261280.33000001</v>
      </c>
      <c r="D22" s="43"/>
      <c r="E22" s="43">
        <f>SUM(E17:E21)</f>
        <v>0</v>
      </c>
    </row>
    <row r="23" spans="2:7" ht="10.5">
      <c r="B23" s="41"/>
      <c r="C23" s="55"/>
    </row>
    <row r="24" spans="2:7" ht="10.5">
      <c r="B24" s="41"/>
    </row>
    <row r="25" spans="2:7" ht="10.5">
      <c r="B25" s="41"/>
    </row>
    <row r="26" spans="2:7" ht="10.5">
      <c r="B26" s="40" t="s">
        <v>210</v>
      </c>
      <c r="C26" s="56"/>
    </row>
    <row r="29" spans="2:7" ht="10.5">
      <c r="B29" s="42" t="s">
        <v>211</v>
      </c>
      <c r="C29" s="43" t="s">
        <v>204</v>
      </c>
      <c r="D29" s="43" t="s">
        <v>212</v>
      </c>
      <c r="E29" s="43" t="s">
        <v>213</v>
      </c>
    </row>
    <row r="30" spans="2:7" ht="10.5">
      <c r="B30" s="57" t="s">
        <v>214</v>
      </c>
      <c r="C30" s="58"/>
      <c r="D30" s="58">
        <v>0</v>
      </c>
      <c r="E30" s="58"/>
    </row>
    <row r="31" spans="2:7" ht="10.5">
      <c r="B31" s="59"/>
      <c r="C31" s="194" t="s">
        <v>318</v>
      </c>
      <c r="D31" s="195"/>
      <c r="E31" s="58"/>
    </row>
    <row r="32" spans="2:7">
      <c r="B32" s="60"/>
      <c r="C32" s="58">
        <v>0</v>
      </c>
      <c r="D32" s="58"/>
      <c r="E32" s="58"/>
    </row>
    <row r="33" spans="2:6">
      <c r="B33" s="60"/>
      <c r="C33" s="58"/>
      <c r="D33" s="58"/>
      <c r="E33" s="58"/>
    </row>
    <row r="34" spans="2:6">
      <c r="B34" s="61"/>
      <c r="C34" s="62"/>
      <c r="D34" s="62"/>
      <c r="E34" s="62"/>
    </row>
    <row r="35" spans="2:6" ht="10.5">
      <c r="B35" s="39"/>
      <c r="C35" s="54" t="s">
        <v>215</v>
      </c>
      <c r="D35" s="43">
        <v>0</v>
      </c>
      <c r="E35" s="43">
        <v>0</v>
      </c>
    </row>
    <row r="36" spans="2:6">
      <c r="C36" s="63"/>
    </row>
    <row r="37" spans="2:6">
      <c r="C37" s="55"/>
    </row>
    <row r="38" spans="2:6" ht="14.25" customHeight="1"/>
    <row r="39" spans="2:6" ht="23.25" customHeight="1">
      <c r="B39" s="42" t="s">
        <v>216</v>
      </c>
      <c r="C39" s="43" t="s">
        <v>204</v>
      </c>
      <c r="D39" s="43" t="s">
        <v>217</v>
      </c>
      <c r="E39" s="43" t="s">
        <v>218</v>
      </c>
      <c r="F39" s="43" t="s">
        <v>219</v>
      </c>
    </row>
    <row r="40" spans="2:6" ht="14.25" customHeight="1">
      <c r="B40" s="57" t="s">
        <v>220</v>
      </c>
      <c r="C40" s="58"/>
      <c r="D40" s="58"/>
      <c r="E40" s="58"/>
      <c r="F40" s="58"/>
    </row>
    <row r="41" spans="2:6" ht="14.25" customHeight="1">
      <c r="B41" s="57" t="s">
        <v>221</v>
      </c>
      <c r="C41" s="194" t="s">
        <v>318</v>
      </c>
      <c r="D41" s="195"/>
      <c r="E41" s="58"/>
      <c r="F41" s="58"/>
    </row>
    <row r="42" spans="2:6" ht="14.25" customHeight="1">
      <c r="B42" s="52"/>
      <c r="C42" s="64"/>
      <c r="D42" s="62"/>
      <c r="E42" s="62"/>
      <c r="F42" s="62"/>
    </row>
    <row r="43" spans="2:6" ht="14.25" customHeight="1">
      <c r="C43" s="43">
        <f>SUM(C39:C42)</f>
        <v>0</v>
      </c>
      <c r="D43" s="43">
        <f>SUM(D39:D42)</f>
        <v>0</v>
      </c>
      <c r="E43" s="43">
        <f>SUM(E39:E42)</f>
        <v>0</v>
      </c>
      <c r="F43" s="43">
        <f>SUM(F39:F42)</f>
        <v>0</v>
      </c>
    </row>
    <row r="44" spans="2:6" ht="14.25" customHeight="1"/>
    <row r="45" spans="2:6" ht="14.25" customHeight="1"/>
    <row r="46" spans="2:6" ht="14.25" customHeight="1">
      <c r="B46" s="40" t="s">
        <v>222</v>
      </c>
    </row>
    <row r="47" spans="2:6" ht="14.25" customHeight="1">
      <c r="B47" s="41"/>
    </row>
    <row r="48" spans="2:6" ht="24" customHeight="1">
      <c r="B48" s="42" t="s">
        <v>223</v>
      </c>
      <c r="C48" s="43" t="s">
        <v>204</v>
      </c>
      <c r="D48" s="43" t="s">
        <v>224</v>
      </c>
    </row>
    <row r="49" spans="2:7" ht="14.25" customHeight="1">
      <c r="B49" s="44" t="s">
        <v>225</v>
      </c>
      <c r="C49" s="45"/>
      <c r="D49" s="45">
        <v>0</v>
      </c>
    </row>
    <row r="50" spans="2:7" ht="14.25" customHeight="1">
      <c r="B50" s="57"/>
      <c r="D50" s="49">
        <v>0</v>
      </c>
    </row>
    <row r="51" spans="2:7" ht="14.25" customHeight="1">
      <c r="B51" s="57" t="s">
        <v>226</v>
      </c>
      <c r="C51" s="194" t="s">
        <v>318</v>
      </c>
      <c r="D51" s="195"/>
    </row>
    <row r="52" spans="2:7" ht="14.25" customHeight="1">
      <c r="B52" s="52"/>
      <c r="C52" s="53"/>
      <c r="D52" s="53">
        <v>0</v>
      </c>
    </row>
    <row r="53" spans="2:7" ht="14.25" customHeight="1">
      <c r="B53" s="65"/>
      <c r="C53" s="43">
        <f>SUM(C48:C52)</f>
        <v>0</v>
      </c>
      <c r="D53" s="43"/>
    </row>
    <row r="54" spans="2:7" ht="14.25" customHeight="1">
      <c r="B54" s="65"/>
      <c r="C54" s="66"/>
      <c r="D54" s="66"/>
    </row>
    <row r="55" spans="2:7" ht="14.25" customHeight="1">
      <c r="B55" s="40" t="s">
        <v>227</v>
      </c>
    </row>
    <row r="56" spans="2:7" ht="14.25" customHeight="1">
      <c r="B56" s="41"/>
    </row>
    <row r="57" spans="2:7" ht="27.75" customHeight="1">
      <c r="B57" s="42" t="s">
        <v>228</v>
      </c>
      <c r="C57" s="43" t="s">
        <v>204</v>
      </c>
      <c r="D57" s="43" t="s">
        <v>205</v>
      </c>
      <c r="E57" s="43" t="s">
        <v>229</v>
      </c>
      <c r="F57" s="67" t="s">
        <v>230</v>
      </c>
      <c r="G57" s="43" t="s">
        <v>231</v>
      </c>
    </row>
    <row r="58" spans="2:7" ht="14.25" customHeight="1">
      <c r="B58" s="68" t="s">
        <v>232</v>
      </c>
      <c r="C58" s="45"/>
      <c r="D58" s="45">
        <v>0</v>
      </c>
      <c r="E58" s="66">
        <v>0</v>
      </c>
      <c r="F58" s="45">
        <v>0</v>
      </c>
      <c r="G58" s="69">
        <v>0</v>
      </c>
    </row>
    <row r="59" spans="2:7" ht="14.25" customHeight="1">
      <c r="B59" s="68"/>
      <c r="C59" s="194" t="s">
        <v>318</v>
      </c>
      <c r="D59" s="195"/>
      <c r="E59" s="66">
        <v>0</v>
      </c>
      <c r="F59" s="49">
        <v>0</v>
      </c>
      <c r="G59" s="69">
        <v>0</v>
      </c>
    </row>
    <row r="60" spans="2:7" ht="14.25" customHeight="1">
      <c r="B60" s="68"/>
      <c r="C60" s="49"/>
      <c r="D60" s="49">
        <v>0</v>
      </c>
      <c r="E60" s="66">
        <v>0</v>
      </c>
      <c r="F60" s="49">
        <v>0</v>
      </c>
      <c r="G60" s="69">
        <v>0</v>
      </c>
    </row>
    <row r="61" spans="2:7" ht="14.25" customHeight="1">
      <c r="B61" s="70"/>
      <c r="C61" s="53"/>
      <c r="D61" s="53">
        <v>0</v>
      </c>
      <c r="E61" s="71">
        <v>0</v>
      </c>
      <c r="F61" s="53">
        <v>0</v>
      </c>
      <c r="G61" s="72">
        <v>0</v>
      </c>
    </row>
    <row r="62" spans="2:7" ht="15" customHeight="1">
      <c r="B62" s="65"/>
      <c r="C62" s="43">
        <f>SUM(C57:C61)</f>
        <v>0</v>
      </c>
      <c r="D62" s="73">
        <v>0</v>
      </c>
      <c r="E62" s="74">
        <v>0</v>
      </c>
      <c r="F62" s="74">
        <v>0</v>
      </c>
      <c r="G62" s="75">
        <v>0</v>
      </c>
    </row>
    <row r="63" spans="2:7" ht="10.5">
      <c r="B63" s="65"/>
      <c r="C63" s="76"/>
      <c r="D63" s="76"/>
      <c r="E63" s="76"/>
      <c r="F63" s="76"/>
      <c r="G63" s="76"/>
    </row>
    <row r="64" spans="2:7" ht="10.5">
      <c r="B64" s="65"/>
      <c r="C64" s="76"/>
      <c r="D64" s="76"/>
      <c r="E64" s="76"/>
      <c r="F64" s="76"/>
      <c r="G64" s="76"/>
    </row>
    <row r="65" spans="2:7" ht="10.5">
      <c r="B65" s="65"/>
      <c r="C65" s="76"/>
      <c r="D65" s="76"/>
      <c r="E65" s="76"/>
      <c r="F65" s="76"/>
      <c r="G65" s="76"/>
    </row>
    <row r="66" spans="2:7" ht="26.25" customHeight="1">
      <c r="B66" s="42" t="s">
        <v>178</v>
      </c>
      <c r="C66" s="43" t="s">
        <v>204</v>
      </c>
      <c r="D66" s="43" t="s">
        <v>205</v>
      </c>
      <c r="E66" s="43" t="s">
        <v>233</v>
      </c>
      <c r="F66" s="76"/>
      <c r="G66" s="76"/>
    </row>
    <row r="67" spans="2:7" ht="10.5">
      <c r="B67" s="44" t="s">
        <v>234</v>
      </c>
      <c r="C67" s="194" t="s">
        <v>318</v>
      </c>
      <c r="D67" s="195"/>
      <c r="E67" s="49">
        <v>0</v>
      </c>
      <c r="F67" s="76"/>
      <c r="G67" s="76"/>
    </row>
    <row r="68" spans="2:7" ht="10.5">
      <c r="B68" s="52"/>
      <c r="C68" s="69"/>
      <c r="D68" s="49">
        <v>0</v>
      </c>
      <c r="E68" s="49">
        <v>0</v>
      </c>
      <c r="F68" s="76"/>
      <c r="G68" s="76"/>
    </row>
    <row r="69" spans="2:7" ht="16.5" customHeight="1">
      <c r="B69" s="65"/>
      <c r="C69" s="43">
        <f>SUM(C67:C68)</f>
        <v>0</v>
      </c>
      <c r="D69" s="301"/>
      <c r="E69" s="302"/>
      <c r="F69" s="76"/>
      <c r="G69" s="76"/>
    </row>
    <row r="70" spans="2:7" ht="10.5">
      <c r="B70" s="65"/>
      <c r="C70" s="76"/>
      <c r="D70" s="76"/>
      <c r="E70" s="76"/>
      <c r="F70" s="76"/>
      <c r="G70" s="76"/>
    </row>
    <row r="71" spans="2:7" ht="10.5">
      <c r="B71" s="40" t="s">
        <v>235</v>
      </c>
    </row>
    <row r="73" spans="2:7" ht="10.5">
      <c r="B73" s="41"/>
    </row>
    <row r="74" spans="2:7" ht="10.5">
      <c r="B74" s="42" t="s">
        <v>177</v>
      </c>
      <c r="C74" s="43"/>
      <c r="D74" s="43" t="s">
        <v>236</v>
      </c>
      <c r="E74" s="43" t="s">
        <v>237</v>
      </c>
      <c r="F74" s="43" t="s">
        <v>238</v>
      </c>
      <c r="G74" s="43" t="s">
        <v>239</v>
      </c>
    </row>
    <row r="75" spans="2:7" s="30" customFormat="1" ht="10.5">
      <c r="B75" s="77"/>
      <c r="C75" s="78"/>
      <c r="D75" s="79"/>
      <c r="E75" s="80"/>
      <c r="F75" s="79"/>
      <c r="G75" s="81"/>
    </row>
    <row r="76" spans="2:7" ht="10.5">
      <c r="B76" s="51"/>
      <c r="C76" s="194" t="s">
        <v>318</v>
      </c>
      <c r="D76" s="195"/>
      <c r="E76" s="83"/>
      <c r="F76" s="58">
        <f>+E76-D76</f>
        <v>0</v>
      </c>
      <c r="G76" s="84"/>
    </row>
    <row r="77" spans="2:7">
      <c r="B77" s="51"/>
      <c r="C77" s="47"/>
      <c r="D77" s="85"/>
      <c r="E77" s="82"/>
      <c r="F77" s="82"/>
      <c r="G77" s="84"/>
    </row>
    <row r="78" spans="2:7" ht="10.5">
      <c r="B78" s="52"/>
      <c r="C78" s="86"/>
      <c r="D78" s="87"/>
      <c r="E78" s="86"/>
      <c r="F78" s="62">
        <f>+E78-D78</f>
        <v>0</v>
      </c>
      <c r="G78" s="88">
        <v>0</v>
      </c>
    </row>
    <row r="79" spans="2:7" ht="10.5">
      <c r="B79" s="41"/>
      <c r="C79" s="43" t="s">
        <v>240</v>
      </c>
      <c r="D79" s="43" t="s">
        <v>240</v>
      </c>
      <c r="E79" s="43" t="s">
        <v>240</v>
      </c>
      <c r="F79" s="43" t="s">
        <v>240</v>
      </c>
      <c r="G79" s="43"/>
    </row>
    <row r="80" spans="2:7" ht="10.5">
      <c r="B80" s="41"/>
    </row>
    <row r="81" spans="2:6" ht="10.5">
      <c r="B81" s="41"/>
    </row>
    <row r="83" spans="2:6" ht="21.75" customHeight="1">
      <c r="B83" s="42" t="s">
        <v>176</v>
      </c>
      <c r="C83" s="43" t="s">
        <v>236</v>
      </c>
      <c r="D83" s="43" t="s">
        <v>237</v>
      </c>
      <c r="E83" s="43" t="s">
        <v>238</v>
      </c>
      <c r="F83" s="43" t="s">
        <v>239</v>
      </c>
    </row>
    <row r="84" spans="2:6">
      <c r="B84" s="60"/>
      <c r="C84" s="49"/>
      <c r="D84" s="49"/>
      <c r="E84" s="49"/>
      <c r="F84" s="49"/>
    </row>
    <row r="85" spans="2:6" ht="10.5">
      <c r="B85" s="60"/>
      <c r="C85" s="194" t="s">
        <v>318</v>
      </c>
      <c r="D85" s="195"/>
      <c r="E85" s="49"/>
      <c r="F85" s="49"/>
    </row>
    <row r="86" spans="2:6">
      <c r="B86" s="89"/>
      <c r="C86" s="53"/>
      <c r="D86" s="53"/>
      <c r="E86" s="53"/>
      <c r="F86" s="53"/>
    </row>
    <row r="87" spans="2:6" ht="16.5" customHeight="1">
      <c r="C87" s="43">
        <f>SUM(C84:C86)</f>
        <v>0</v>
      </c>
      <c r="D87" s="43">
        <f>SUM(D84:D86)</f>
        <v>0</v>
      </c>
      <c r="E87" s="90"/>
      <c r="F87" s="91"/>
    </row>
    <row r="90" spans="2:6" ht="27" customHeight="1">
      <c r="B90" s="42" t="s">
        <v>241</v>
      </c>
      <c r="C90" s="43" t="s">
        <v>204</v>
      </c>
    </row>
    <row r="91" spans="2:6" ht="10.5">
      <c r="B91" s="44"/>
      <c r="C91" s="45"/>
    </row>
    <row r="92" spans="2:6" ht="10.5">
      <c r="B92" s="194" t="s">
        <v>318</v>
      </c>
      <c r="C92" s="195"/>
    </row>
    <row r="93" spans="2:6" ht="10.5">
      <c r="B93" s="52"/>
      <c r="C93" s="53"/>
    </row>
    <row r="94" spans="2:6" ht="15" customHeight="1">
      <c r="C94" s="43">
        <f>SUM(C92:C93)</f>
        <v>0</v>
      </c>
    </row>
    <row r="95" spans="2:6">
      <c r="B95" s="39"/>
    </row>
    <row r="97" spans="2:6" ht="22.5" customHeight="1">
      <c r="B97" s="92" t="s">
        <v>175</v>
      </c>
      <c r="C97" s="93" t="s">
        <v>204</v>
      </c>
      <c r="D97" s="94" t="s">
        <v>242</v>
      </c>
    </row>
    <row r="98" spans="2:6">
      <c r="B98" s="95"/>
      <c r="C98" s="96"/>
      <c r="D98" s="97"/>
    </row>
    <row r="99" spans="2:6">
      <c r="B99" s="98"/>
      <c r="C99" s="99"/>
      <c r="D99" s="100"/>
    </row>
    <row r="100" spans="2:6" ht="10.5">
      <c r="B100" s="101"/>
      <c r="C100" s="194" t="s">
        <v>318</v>
      </c>
      <c r="D100" s="195"/>
    </row>
    <row r="101" spans="2:6">
      <c r="B101" s="101"/>
      <c r="C101" s="85"/>
      <c r="D101" s="85"/>
    </row>
    <row r="102" spans="2:6">
      <c r="B102" s="102"/>
      <c r="C102" s="103"/>
      <c r="D102" s="103"/>
    </row>
    <row r="103" spans="2:6" ht="14.25" customHeight="1">
      <c r="C103" s="43">
        <f>SUM(C101:C102)</f>
        <v>0</v>
      </c>
      <c r="D103" s="43"/>
    </row>
    <row r="107" spans="2:6" ht="10.5">
      <c r="B107" s="31" t="s">
        <v>55</v>
      </c>
    </row>
    <row r="109" spans="2:6" ht="20.25" customHeight="1">
      <c r="B109" s="92" t="s">
        <v>174</v>
      </c>
      <c r="C109" s="104" t="s">
        <v>204</v>
      </c>
      <c r="D109" s="43" t="s">
        <v>217</v>
      </c>
      <c r="E109" s="43" t="s">
        <v>218</v>
      </c>
      <c r="F109" s="43" t="s">
        <v>219</v>
      </c>
    </row>
    <row r="110" spans="2:6" ht="10.5">
      <c r="B110" s="44"/>
      <c r="C110" s="105"/>
      <c r="D110" s="106"/>
      <c r="E110" s="106"/>
      <c r="F110" s="106"/>
    </row>
    <row r="111" spans="2:6">
      <c r="B111" s="107"/>
      <c r="C111" s="108">
        <v>0</v>
      </c>
      <c r="D111" s="109"/>
      <c r="E111" s="58"/>
      <c r="F111" s="58"/>
    </row>
    <row r="112" spans="2:6" ht="10.5">
      <c r="B112" s="107"/>
      <c r="C112" s="194" t="s">
        <v>318</v>
      </c>
      <c r="D112" s="195"/>
      <c r="E112" s="109"/>
      <c r="F112" s="58"/>
    </row>
    <row r="113" spans="2:6">
      <c r="B113" s="110"/>
      <c r="C113" s="111"/>
      <c r="D113" s="62"/>
      <c r="E113" s="62"/>
      <c r="F113" s="62"/>
    </row>
    <row r="114" spans="2:6" ht="16.5" customHeight="1">
      <c r="C114" s="43">
        <f>SUM(C111:C113)</f>
        <v>0</v>
      </c>
      <c r="D114" s="43"/>
      <c r="E114" s="43"/>
      <c r="F114" s="43"/>
    </row>
    <row r="117" spans="2:6" ht="20.25" customHeight="1">
      <c r="B117" s="92" t="s">
        <v>243</v>
      </c>
      <c r="C117" s="93" t="s">
        <v>204</v>
      </c>
      <c r="D117" s="43" t="s">
        <v>244</v>
      </c>
      <c r="E117" s="43" t="s">
        <v>242</v>
      </c>
    </row>
    <row r="118" spans="2:6" ht="10.5">
      <c r="B118" s="112"/>
      <c r="C118" s="108"/>
      <c r="D118" s="113"/>
      <c r="E118" s="114"/>
    </row>
    <row r="119" spans="2:6" ht="10.5">
      <c r="B119" s="115"/>
      <c r="C119" s="194" t="s">
        <v>318</v>
      </c>
      <c r="D119" s="195"/>
      <c r="E119" s="116"/>
    </row>
    <row r="120" spans="2:6">
      <c r="B120" s="117"/>
      <c r="C120" s="118"/>
      <c r="D120" s="119"/>
      <c r="E120" s="120"/>
    </row>
    <row r="121" spans="2:6" ht="16.5" customHeight="1">
      <c r="C121" s="43">
        <f>SUM(C119:C120)</f>
        <v>0</v>
      </c>
      <c r="D121" s="303"/>
      <c r="E121" s="304"/>
    </row>
    <row r="124" spans="2:6" ht="27.75" customHeight="1">
      <c r="B124" s="92" t="s">
        <v>245</v>
      </c>
      <c r="C124" s="93" t="s">
        <v>204</v>
      </c>
      <c r="D124" s="43" t="s">
        <v>244</v>
      </c>
      <c r="E124" s="43" t="s">
        <v>242</v>
      </c>
    </row>
    <row r="125" spans="2:6" ht="10.5">
      <c r="B125" s="112"/>
      <c r="C125" s="121"/>
      <c r="D125" s="113"/>
      <c r="E125" s="114"/>
    </row>
    <row r="126" spans="2:6" ht="10.5">
      <c r="B126" s="115"/>
      <c r="C126" s="194" t="s">
        <v>318</v>
      </c>
      <c r="D126" s="195"/>
      <c r="E126" s="116"/>
    </row>
    <row r="127" spans="2:6">
      <c r="B127" s="117"/>
      <c r="C127" s="118"/>
      <c r="D127" s="119"/>
      <c r="E127" s="120"/>
    </row>
    <row r="128" spans="2:6" ht="15" customHeight="1">
      <c r="C128" s="43">
        <f>SUM(C126:C127)</f>
        <v>0</v>
      </c>
      <c r="D128" s="303"/>
      <c r="E128" s="304"/>
    </row>
    <row r="129" spans="2:5">
      <c r="B129" s="39"/>
    </row>
    <row r="131" spans="2:5" ht="24" customHeight="1">
      <c r="B131" s="92" t="s">
        <v>246</v>
      </c>
      <c r="C131" s="93" t="s">
        <v>204</v>
      </c>
      <c r="D131" s="43" t="s">
        <v>244</v>
      </c>
      <c r="E131" s="43" t="s">
        <v>242</v>
      </c>
    </row>
    <row r="132" spans="2:5" ht="10.5">
      <c r="B132" s="112"/>
      <c r="C132" s="121"/>
      <c r="D132" s="113"/>
      <c r="E132" s="114"/>
    </row>
    <row r="133" spans="2:5" ht="10.5">
      <c r="B133" s="122"/>
      <c r="C133" s="194" t="s">
        <v>318</v>
      </c>
      <c r="D133" s="195"/>
      <c r="E133" s="116"/>
    </row>
    <row r="134" spans="2:5">
      <c r="B134" s="117"/>
      <c r="C134" s="118"/>
      <c r="D134" s="119"/>
      <c r="E134" s="120"/>
    </row>
    <row r="135" spans="2:5" ht="16.5" customHeight="1">
      <c r="C135" s="43">
        <f>SUM(C133:C134)</f>
        <v>0</v>
      </c>
      <c r="D135" s="303"/>
      <c r="E135" s="304"/>
    </row>
    <row r="138" spans="2:5" ht="24" customHeight="1">
      <c r="B138" s="92" t="s">
        <v>173</v>
      </c>
      <c r="C138" s="93" t="s">
        <v>204</v>
      </c>
      <c r="D138" s="123" t="s">
        <v>244</v>
      </c>
      <c r="E138" s="123" t="s">
        <v>229</v>
      </c>
    </row>
    <row r="139" spans="2:5" ht="10.5">
      <c r="B139" s="112"/>
      <c r="C139" s="45"/>
      <c r="D139" s="45">
        <v>0</v>
      </c>
      <c r="E139" s="45">
        <v>0</v>
      </c>
    </row>
    <row r="140" spans="2:5" ht="10.5">
      <c r="B140" s="57"/>
      <c r="C140" s="194" t="s">
        <v>318</v>
      </c>
      <c r="D140" s="195"/>
      <c r="E140" s="49">
        <v>0</v>
      </c>
    </row>
    <row r="141" spans="2:5" ht="10.5">
      <c r="B141" s="52"/>
      <c r="C141" s="124"/>
      <c r="D141" s="124">
        <v>0</v>
      </c>
      <c r="E141" s="124">
        <v>0</v>
      </c>
    </row>
    <row r="142" spans="2:5" ht="18.75" customHeight="1">
      <c r="C142" s="43">
        <f>SUM(C140:C141)</f>
        <v>0</v>
      </c>
      <c r="D142" s="303"/>
      <c r="E142" s="304"/>
    </row>
    <row r="145" spans="2:5" ht="10.5">
      <c r="B145" s="31" t="s">
        <v>247</v>
      </c>
    </row>
    <row r="146" spans="2:5" ht="10.5">
      <c r="B146" s="31"/>
    </row>
    <row r="147" spans="2:5" ht="10.5">
      <c r="B147" s="31" t="s">
        <v>248</v>
      </c>
    </row>
    <row r="149" spans="2:5" ht="24" customHeight="1">
      <c r="B149" s="125" t="s">
        <v>249</v>
      </c>
      <c r="C149" s="104" t="s">
        <v>204</v>
      </c>
      <c r="D149" s="43" t="s">
        <v>250</v>
      </c>
      <c r="E149" s="43" t="s">
        <v>229</v>
      </c>
    </row>
    <row r="150" spans="2:5" ht="10.5">
      <c r="B150" s="44"/>
      <c r="C150" s="106"/>
      <c r="D150" s="106"/>
      <c r="E150" s="106"/>
    </row>
    <row r="151" spans="2:5" ht="10.5">
      <c r="B151" s="46"/>
      <c r="C151" s="194" t="s">
        <v>318</v>
      </c>
      <c r="D151" s="195"/>
      <c r="E151" s="58"/>
    </row>
    <row r="152" spans="2:5" ht="10.5">
      <c r="B152" s="52"/>
      <c r="C152" s="62"/>
      <c r="D152" s="62"/>
      <c r="E152" s="62"/>
    </row>
    <row r="153" spans="2:5" ht="15.75" customHeight="1">
      <c r="C153" s="54">
        <f>SUM(C151:C152)</f>
        <v>0</v>
      </c>
      <c r="D153" s="303"/>
      <c r="E153" s="304"/>
    </row>
    <row r="156" spans="2:5" ht="24.75" customHeight="1">
      <c r="B156" s="125" t="s">
        <v>251</v>
      </c>
      <c r="C156" s="104" t="s">
        <v>204</v>
      </c>
      <c r="D156" s="43" t="s">
        <v>250</v>
      </c>
      <c r="E156" s="43" t="s">
        <v>229</v>
      </c>
    </row>
    <row r="157" spans="2:5" ht="33.65" customHeight="1">
      <c r="B157" s="286" t="s">
        <v>338</v>
      </c>
      <c r="C157" s="106"/>
      <c r="D157" s="106"/>
      <c r="E157" s="106"/>
    </row>
    <row r="158" spans="2:5">
      <c r="B158" s="51" t="s">
        <v>339</v>
      </c>
      <c r="C158" s="58">
        <v>645975773.49000001</v>
      </c>
      <c r="D158" s="58" t="s">
        <v>340</v>
      </c>
      <c r="E158" s="58"/>
    </row>
    <row r="159" spans="2:5" ht="14.25" customHeight="1">
      <c r="B159" s="57" t="s">
        <v>252</v>
      </c>
      <c r="C159" s="58"/>
      <c r="D159" s="58"/>
      <c r="E159" s="58"/>
    </row>
    <row r="160" spans="2:5">
      <c r="B160" s="51" t="s">
        <v>337</v>
      </c>
      <c r="C160" s="58">
        <v>142363615.69</v>
      </c>
      <c r="D160" s="58" t="s">
        <v>180</v>
      </c>
      <c r="E160" s="58"/>
    </row>
    <row r="161" spans="2:6" ht="10.5">
      <c r="B161" s="52"/>
      <c r="C161" s="62"/>
      <c r="D161" s="62"/>
      <c r="E161" s="62"/>
    </row>
    <row r="162" spans="2:6" ht="16.5" customHeight="1">
      <c r="C162" s="54">
        <f>SUM(C158:C160)</f>
        <v>788339389.18000007</v>
      </c>
      <c r="D162" s="303"/>
      <c r="E162" s="304"/>
    </row>
    <row r="163" spans="2:6">
      <c r="C163" s="126"/>
    </row>
    <row r="166" spans="2:6" ht="10.5">
      <c r="B166" s="31" t="s">
        <v>20</v>
      </c>
    </row>
    <row r="168" spans="2:6" ht="26.25" customHeight="1">
      <c r="B168" s="125" t="s">
        <v>253</v>
      </c>
      <c r="C168" s="104" t="s">
        <v>204</v>
      </c>
      <c r="D168" s="43" t="s">
        <v>254</v>
      </c>
      <c r="E168" s="43" t="s">
        <v>255</v>
      </c>
    </row>
    <row r="169" spans="2:6" ht="10.5">
      <c r="B169" s="44" t="s">
        <v>256</v>
      </c>
      <c r="C169" s="45"/>
      <c r="D169" s="127"/>
      <c r="E169" s="106">
        <v>0</v>
      </c>
    </row>
    <row r="170" spans="2:6">
      <c r="B170" s="60" t="s">
        <v>257</v>
      </c>
      <c r="C170" s="134">
        <v>458133.33</v>
      </c>
      <c r="D170" s="128">
        <f>+C170/$C$174</f>
        <v>7.4265879629060603E-4</v>
      </c>
      <c r="E170" s="58" t="s">
        <v>258</v>
      </c>
    </row>
    <row r="171" spans="2:6">
      <c r="B171" s="59" t="s">
        <v>259</v>
      </c>
      <c r="C171" s="134">
        <v>1464487.31</v>
      </c>
      <c r="D171" s="128">
        <f t="shared" ref="D171:D172" si="0">+C171/$C$174</f>
        <v>2.3740127853772775E-3</v>
      </c>
      <c r="E171" s="58" t="s">
        <v>260</v>
      </c>
    </row>
    <row r="172" spans="2:6" ht="10.5">
      <c r="B172" s="129" t="s">
        <v>322</v>
      </c>
      <c r="C172" s="134">
        <v>614960034.34000003</v>
      </c>
      <c r="D172" s="128">
        <f t="shared" si="0"/>
        <v>0.99688332841833216</v>
      </c>
      <c r="E172" s="58" t="s">
        <v>261</v>
      </c>
    </row>
    <row r="173" spans="2:6">
      <c r="B173" s="61"/>
      <c r="C173" s="62"/>
      <c r="D173" s="128"/>
      <c r="E173" s="103"/>
    </row>
    <row r="174" spans="2:6" ht="15.75" customHeight="1">
      <c r="C174" s="193">
        <f>+C170+C171+C172</f>
        <v>616882654.98000002</v>
      </c>
      <c r="D174" s="130">
        <f>SUM(D170:D173)</f>
        <v>1</v>
      </c>
      <c r="E174" s="43"/>
    </row>
    <row r="175" spans="2:6">
      <c r="C175" s="131"/>
    </row>
    <row r="176" spans="2:6">
      <c r="C176" s="131"/>
      <c r="F176" s="55"/>
    </row>
    <row r="177" spans="2:7">
      <c r="C177" s="131"/>
    </row>
    <row r="178" spans="2:7" ht="10.5">
      <c r="B178" s="31" t="s">
        <v>262</v>
      </c>
    </row>
    <row r="180" spans="2:7" ht="28.5" customHeight="1">
      <c r="B180" s="92" t="s">
        <v>182</v>
      </c>
      <c r="C180" s="93" t="s">
        <v>236</v>
      </c>
      <c r="D180" s="123" t="s">
        <v>237</v>
      </c>
      <c r="E180" s="123" t="s">
        <v>263</v>
      </c>
      <c r="F180" s="132" t="s">
        <v>205</v>
      </c>
      <c r="G180" s="93" t="s">
        <v>244</v>
      </c>
    </row>
    <row r="181" spans="2:7" ht="10.5">
      <c r="B181" s="112" t="s">
        <v>264</v>
      </c>
      <c r="C181" s="45"/>
      <c r="D181" s="45"/>
      <c r="E181" s="133">
        <v>0</v>
      </c>
      <c r="F181" s="45">
        <v>0</v>
      </c>
      <c r="G181" s="133">
        <v>0</v>
      </c>
    </row>
    <row r="182" spans="2:7">
      <c r="B182" s="59" t="s">
        <v>265</v>
      </c>
      <c r="C182" s="134">
        <v>1372761901.74</v>
      </c>
      <c r="D182" s="134">
        <v>378803793.11000001</v>
      </c>
      <c r="E182" s="135">
        <f>+D182-C182</f>
        <v>-993958108.63</v>
      </c>
      <c r="F182" s="49"/>
      <c r="G182" s="69"/>
    </row>
    <row r="183" spans="2:7">
      <c r="B183" s="59" t="s">
        <v>266</v>
      </c>
      <c r="C183" s="134">
        <v>686277997.91999996</v>
      </c>
      <c r="D183" s="134">
        <v>189355686.55000001</v>
      </c>
      <c r="E183" s="135">
        <f>+D183-C183</f>
        <v>-496922311.36999995</v>
      </c>
      <c r="F183" s="49"/>
      <c r="G183" s="69"/>
    </row>
    <row r="184" spans="2:7">
      <c r="B184" s="60"/>
      <c r="C184" s="134"/>
      <c r="D184" s="134"/>
      <c r="E184" s="135"/>
      <c r="F184" s="49"/>
      <c r="G184" s="69"/>
    </row>
    <row r="185" spans="2:7">
      <c r="B185" s="61"/>
      <c r="C185" s="62"/>
      <c r="D185" s="62"/>
      <c r="E185" s="72"/>
      <c r="F185" s="53"/>
      <c r="G185" s="72"/>
    </row>
    <row r="186" spans="2:7" ht="19.5" customHeight="1">
      <c r="C186" s="136">
        <f>SUM(C182:C185)</f>
        <v>2059039899.6599998</v>
      </c>
      <c r="D186" s="136">
        <f>SUM(D182:D185)</f>
        <v>568159479.66000009</v>
      </c>
      <c r="E186" s="137">
        <f>SUM(E182:E185)</f>
        <v>-1490880420</v>
      </c>
      <c r="F186" s="137"/>
      <c r="G186" s="137"/>
    </row>
    <row r="187" spans="2:7">
      <c r="C187" s="63"/>
      <c r="D187" s="63"/>
      <c r="E187" s="63"/>
      <c r="F187" s="138"/>
    </row>
    <row r="189" spans="2:7">
      <c r="B189" s="139"/>
      <c r="C189" s="139"/>
      <c r="D189" s="139"/>
      <c r="E189" s="139"/>
      <c r="F189" s="139"/>
    </row>
    <row r="190" spans="2:7" ht="27" customHeight="1">
      <c r="B190" s="125" t="s">
        <v>181</v>
      </c>
      <c r="C190" s="104" t="s">
        <v>236</v>
      </c>
      <c r="D190" s="43" t="s">
        <v>237</v>
      </c>
      <c r="E190" s="43" t="s">
        <v>263</v>
      </c>
      <c r="F190" s="140" t="s">
        <v>244</v>
      </c>
    </row>
    <row r="191" spans="2:7" ht="10.5">
      <c r="B191" s="44"/>
      <c r="C191" s="45"/>
      <c r="D191" s="45"/>
      <c r="E191" s="45"/>
      <c r="F191" s="45"/>
    </row>
    <row r="192" spans="2:7">
      <c r="B192" s="60"/>
      <c r="C192" s="134"/>
      <c r="D192" s="58"/>
      <c r="E192" s="141"/>
      <c r="F192" s="142"/>
    </row>
    <row r="193" spans="2:7">
      <c r="B193" s="60" t="s">
        <v>317</v>
      </c>
      <c r="C193" s="134">
        <v>-591354933.52999997</v>
      </c>
      <c r="D193" s="134">
        <v>-419898199.32999992</v>
      </c>
      <c r="E193" s="58">
        <f>+D193-C193</f>
        <v>171456734.20000005</v>
      </c>
      <c r="F193" s="142" t="s">
        <v>341</v>
      </c>
    </row>
    <row r="194" spans="2:7">
      <c r="B194" s="60"/>
      <c r="C194" s="143"/>
      <c r="D194" s="143"/>
      <c r="E194" s="143"/>
      <c r="F194" s="142"/>
    </row>
    <row r="195" spans="2:7">
      <c r="B195" s="61"/>
      <c r="C195" s="143"/>
      <c r="D195" s="144"/>
      <c r="E195" s="144"/>
      <c r="F195" s="145"/>
    </row>
    <row r="196" spans="2:7" ht="20.25" customHeight="1">
      <c r="C196" s="136">
        <f>SUM(C192:C195)</f>
        <v>-591354933.52999997</v>
      </c>
      <c r="D196" s="136">
        <f>SUM(D192:D195)</f>
        <v>-419898199.32999992</v>
      </c>
      <c r="E196" s="137">
        <f>SUM(E193:E195)</f>
        <v>171456734.20000005</v>
      </c>
      <c r="F196" s="137"/>
    </row>
    <row r="197" spans="2:7">
      <c r="C197" s="55"/>
      <c r="D197" s="55"/>
      <c r="E197" s="146"/>
    </row>
    <row r="198" spans="2:7">
      <c r="E198" s="146"/>
    </row>
    <row r="200" spans="2:7" ht="10.5">
      <c r="B200" s="31" t="s">
        <v>267</v>
      </c>
    </row>
    <row r="201" spans="2:7">
      <c r="F201" s="147"/>
    </row>
    <row r="202" spans="2:7" ht="30.75" customHeight="1">
      <c r="B202" s="125" t="s">
        <v>268</v>
      </c>
      <c r="C202" s="104" t="s">
        <v>236</v>
      </c>
      <c r="D202" s="43" t="s">
        <v>237</v>
      </c>
      <c r="E202" s="43" t="s">
        <v>238</v>
      </c>
    </row>
    <row r="203" spans="2:7" ht="10.5">
      <c r="B203" s="129" t="s">
        <v>269</v>
      </c>
      <c r="C203" s="134"/>
      <c r="D203" s="60"/>
      <c r="E203" s="60"/>
    </row>
    <row r="204" spans="2:7">
      <c r="B204" s="59" t="s">
        <v>270</v>
      </c>
      <c r="C204" s="134">
        <v>0.84</v>
      </c>
      <c r="D204" s="134">
        <v>0.84</v>
      </c>
      <c r="E204" s="134">
        <f>+D204-C204</f>
        <v>0</v>
      </c>
    </row>
    <row r="205" spans="2:7">
      <c r="B205" s="59" t="s">
        <v>271</v>
      </c>
      <c r="C205" s="134">
        <v>1467684965.29</v>
      </c>
      <c r="D205" s="134">
        <v>148261279.49000001</v>
      </c>
      <c r="E205" s="134">
        <f>+D205-C205</f>
        <v>-1319423685.8</v>
      </c>
      <c r="F205" s="135"/>
      <c r="G205" s="138"/>
    </row>
    <row r="206" spans="2:7">
      <c r="B206" s="60"/>
      <c r="C206" s="148"/>
      <c r="D206" s="148"/>
      <c r="E206" s="149"/>
      <c r="F206" s="63"/>
    </row>
    <row r="207" spans="2:7" ht="10.5">
      <c r="B207" s="57"/>
      <c r="C207" s="148"/>
      <c r="D207" s="148"/>
      <c r="E207" s="149"/>
    </row>
    <row r="208" spans="2:7" ht="10.5">
      <c r="B208" s="57"/>
      <c r="C208" s="148"/>
      <c r="D208" s="148"/>
      <c r="E208" s="149"/>
    </row>
    <row r="209" spans="2:7" ht="10.5">
      <c r="B209" s="57"/>
      <c r="C209" s="148"/>
      <c r="D209" s="148"/>
      <c r="E209" s="149"/>
    </row>
    <row r="210" spans="2:7" ht="10.5">
      <c r="B210" s="52"/>
      <c r="C210" s="150"/>
      <c r="D210" s="150"/>
      <c r="E210" s="150"/>
    </row>
    <row r="211" spans="2:7" ht="21.75" customHeight="1">
      <c r="C211" s="137">
        <f>+C204+C205</f>
        <v>1467684966.1299999</v>
      </c>
      <c r="D211" s="137">
        <f>+D204+D205</f>
        <v>148261280.33000001</v>
      </c>
      <c r="E211" s="137">
        <f>+E204+E205</f>
        <v>-1319423685.8</v>
      </c>
      <c r="F211" s="55"/>
      <c r="G211" s="138"/>
    </row>
    <row r="212" spans="2:7">
      <c r="C212" s="63"/>
      <c r="D212" s="151"/>
      <c r="E212" s="63"/>
    </row>
    <row r="213" spans="2:7">
      <c r="D213" s="152"/>
    </row>
    <row r="214" spans="2:7" ht="24" customHeight="1">
      <c r="B214" s="125" t="s">
        <v>183</v>
      </c>
      <c r="C214" s="104" t="s">
        <v>238</v>
      </c>
      <c r="D214" s="43" t="s">
        <v>272</v>
      </c>
    </row>
    <row r="215" spans="2:7" ht="10.5">
      <c r="B215" s="44" t="s">
        <v>273</v>
      </c>
      <c r="C215" s="127"/>
      <c r="D215" s="106"/>
      <c r="E215" s="147"/>
    </row>
    <row r="216" spans="2:7" ht="10.5">
      <c r="B216" s="57" t="s">
        <v>274</v>
      </c>
      <c r="C216" s="194" t="s">
        <v>318</v>
      </c>
      <c r="D216" s="195"/>
      <c r="E216" s="147"/>
    </row>
    <row r="217" spans="2:7" ht="10.5">
      <c r="B217" s="57" t="s">
        <v>275</v>
      </c>
      <c r="C217" s="105"/>
      <c r="D217" s="58"/>
      <c r="E217" s="147"/>
    </row>
    <row r="218" spans="2:7" ht="10.5">
      <c r="B218" s="57" t="s">
        <v>276</v>
      </c>
      <c r="C218" s="84"/>
      <c r="D218" s="58"/>
      <c r="E218" s="147"/>
    </row>
    <row r="219" spans="2:7" ht="10.5">
      <c r="B219" s="52"/>
      <c r="C219" s="88"/>
      <c r="D219" s="62"/>
      <c r="E219" s="147"/>
    </row>
    <row r="220" spans="2:7" ht="18" customHeight="1">
      <c r="C220" s="153">
        <v>0</v>
      </c>
      <c r="D220" s="43"/>
    </row>
    <row r="222" spans="2:7">
      <c r="B222" s="30"/>
    </row>
    <row r="229" spans="2:7" ht="10.5">
      <c r="B229" s="31" t="s">
        <v>277</v>
      </c>
    </row>
    <row r="230" spans="2:7" ht="21.75" customHeight="1">
      <c r="B230" s="31" t="s">
        <v>278</v>
      </c>
    </row>
    <row r="231" spans="2:7" ht="10.5">
      <c r="B231" s="154"/>
      <c r="C231" s="154"/>
      <c r="D231" s="154"/>
      <c r="E231" s="154"/>
    </row>
    <row r="232" spans="2:7">
      <c r="B232" s="30"/>
      <c r="C232" s="30"/>
      <c r="D232" s="30"/>
      <c r="E232" s="30"/>
    </row>
    <row r="233" spans="2:7" ht="24" customHeight="1">
      <c r="B233" s="155" t="s">
        <v>186</v>
      </c>
      <c r="C233" s="156"/>
      <c r="D233" s="156"/>
      <c r="E233" s="157"/>
    </row>
    <row r="234" spans="2:7" ht="10.5">
      <c r="B234" s="158" t="s">
        <v>334</v>
      </c>
      <c r="C234" s="159"/>
      <c r="D234" s="159"/>
      <c r="E234" s="160"/>
      <c r="G234" s="55"/>
    </row>
    <row r="235" spans="2:7" ht="10.5">
      <c r="B235" s="161" t="s">
        <v>185</v>
      </c>
      <c r="C235" s="162"/>
      <c r="D235" s="162"/>
      <c r="E235" s="163"/>
      <c r="G235" s="55"/>
    </row>
    <row r="236" spans="2:7" ht="10.5">
      <c r="B236" s="164" t="s">
        <v>279</v>
      </c>
      <c r="C236" s="165"/>
      <c r="E236" s="204">
        <v>788339389.17999995</v>
      </c>
      <c r="G236" s="55"/>
    </row>
    <row r="237" spans="2:7" ht="10.5">
      <c r="C237" s="105"/>
      <c r="G237" s="55"/>
    </row>
    <row r="238" spans="2:7" ht="10.5">
      <c r="B238" s="166" t="s">
        <v>280</v>
      </c>
      <c r="C238" s="166"/>
      <c r="D238" s="167"/>
      <c r="E238" s="168">
        <f>SUM(D238:D243)</f>
        <v>0</v>
      </c>
    </row>
    <row r="239" spans="2:7">
      <c r="B239" s="169" t="s">
        <v>281</v>
      </c>
      <c r="C239" s="169"/>
      <c r="D239" s="168">
        <v>0</v>
      </c>
      <c r="E239" s="170"/>
    </row>
    <row r="240" spans="2:7">
      <c r="B240" s="169" t="s">
        <v>282</v>
      </c>
      <c r="C240" s="169"/>
      <c r="D240" s="168">
        <v>0</v>
      </c>
      <c r="E240" s="170"/>
    </row>
    <row r="241" spans="2:7">
      <c r="B241" s="169" t="s">
        <v>283</v>
      </c>
      <c r="C241" s="169"/>
      <c r="D241" s="168">
        <v>0</v>
      </c>
      <c r="E241" s="170"/>
    </row>
    <row r="242" spans="2:7">
      <c r="B242" s="169" t="s">
        <v>284</v>
      </c>
      <c r="C242" s="169"/>
      <c r="D242" s="168">
        <v>0</v>
      </c>
      <c r="E242" s="170"/>
    </row>
    <row r="243" spans="2:7">
      <c r="B243" s="171" t="s">
        <v>285</v>
      </c>
      <c r="C243" s="172"/>
      <c r="D243" s="168">
        <v>0</v>
      </c>
      <c r="E243" s="170"/>
    </row>
    <row r="244" spans="2:7" ht="18" customHeight="1">
      <c r="D244" s="173"/>
    </row>
    <row r="245" spans="2:7" ht="10.5">
      <c r="B245" s="166" t="s">
        <v>184</v>
      </c>
      <c r="C245" s="166"/>
      <c r="D245" s="167"/>
      <c r="E245" s="168">
        <f>SUM(D245:D249)</f>
        <v>0</v>
      </c>
    </row>
    <row r="246" spans="2:7">
      <c r="B246" s="169" t="s">
        <v>286</v>
      </c>
      <c r="C246" s="169"/>
      <c r="D246" s="168">
        <v>0</v>
      </c>
      <c r="E246" s="170"/>
    </row>
    <row r="247" spans="2:7">
      <c r="B247" s="169" t="s">
        <v>287</v>
      </c>
      <c r="C247" s="169"/>
      <c r="D247" s="168">
        <v>0</v>
      </c>
      <c r="E247" s="170"/>
    </row>
    <row r="248" spans="2:7">
      <c r="B248" s="169" t="s">
        <v>288</v>
      </c>
      <c r="C248" s="169"/>
      <c r="D248" s="168">
        <v>0</v>
      </c>
      <c r="E248" s="170"/>
    </row>
    <row r="249" spans="2:7">
      <c r="B249" s="174" t="s">
        <v>289</v>
      </c>
      <c r="C249" s="175"/>
      <c r="D249" s="168">
        <v>0</v>
      </c>
      <c r="E249" s="176"/>
      <c r="F249" s="173"/>
    </row>
    <row r="251" spans="2:7" ht="10.5">
      <c r="B251" s="177" t="s">
        <v>290</v>
      </c>
      <c r="C251" s="177"/>
      <c r="E251" s="178">
        <f>+E236+E238-E245</f>
        <v>788339389.17999995</v>
      </c>
      <c r="F251" s="173"/>
      <c r="G251" s="55"/>
    </row>
    <row r="252" spans="2:7">
      <c r="B252" s="30"/>
      <c r="C252" s="30"/>
      <c r="D252" s="30"/>
      <c r="E252" s="30"/>
    </row>
    <row r="253" spans="2:7">
      <c r="B253" s="30"/>
      <c r="C253" s="30"/>
      <c r="D253" s="30"/>
      <c r="E253" s="30"/>
    </row>
    <row r="254" spans="2:7" ht="12" customHeight="1">
      <c r="B254" s="155" t="s">
        <v>187</v>
      </c>
      <c r="C254" s="156"/>
      <c r="D254" s="156"/>
      <c r="E254" s="157"/>
      <c r="F254" s="138"/>
    </row>
    <row r="255" spans="2:7" ht="10.5">
      <c r="B255" s="158" t="str">
        <f>+B234</f>
        <v>Correspondiente del 1° de enero al 31 de diciembre del 2024</v>
      </c>
      <c r="C255" s="159"/>
      <c r="D255" s="159"/>
      <c r="E255" s="160"/>
    </row>
    <row r="256" spans="2:7" ht="10.5">
      <c r="B256" s="161" t="s">
        <v>185</v>
      </c>
      <c r="C256" s="162"/>
      <c r="D256" s="162"/>
      <c r="E256" s="163"/>
    </row>
    <row r="257" spans="2:7" ht="10.5">
      <c r="B257" s="164" t="s">
        <v>291</v>
      </c>
      <c r="C257" s="165"/>
      <c r="E257" s="203">
        <v>628249690.97000003</v>
      </c>
    </row>
    <row r="258" spans="2:7">
      <c r="C258" s="169"/>
    </row>
    <row r="259" spans="2:7" ht="10.5">
      <c r="B259" s="179" t="s">
        <v>292</v>
      </c>
      <c r="C259" s="179"/>
      <c r="D259" s="180"/>
      <c r="E259" s="181">
        <f>SUM(D259:D276)</f>
        <v>0</v>
      </c>
    </row>
    <row r="260" spans="2:7">
      <c r="B260" s="169" t="s">
        <v>293</v>
      </c>
      <c r="C260" s="169"/>
      <c r="D260" s="182">
        <v>0</v>
      </c>
      <c r="E260" s="183"/>
    </row>
    <row r="261" spans="2:7">
      <c r="B261" s="169" t="s">
        <v>294</v>
      </c>
      <c r="C261" s="169"/>
      <c r="D261" s="182">
        <v>0</v>
      </c>
      <c r="E261" s="183"/>
    </row>
    <row r="262" spans="2:7">
      <c r="B262" s="169" t="s">
        <v>295</v>
      </c>
      <c r="C262" s="169"/>
      <c r="D262" s="182">
        <v>0</v>
      </c>
      <c r="E262" s="183"/>
    </row>
    <row r="263" spans="2:7">
      <c r="B263" s="169" t="s">
        <v>296</v>
      </c>
      <c r="C263" s="169"/>
      <c r="D263" s="182">
        <v>0</v>
      </c>
      <c r="E263" s="183"/>
    </row>
    <row r="264" spans="2:7">
      <c r="B264" s="169" t="s">
        <v>297</v>
      </c>
      <c r="C264" s="169"/>
      <c r="D264" s="182">
        <v>0</v>
      </c>
      <c r="E264" s="183"/>
      <c r="G264" s="55"/>
    </row>
    <row r="265" spans="2:7">
      <c r="B265" s="169" t="s">
        <v>298</v>
      </c>
      <c r="C265" s="169"/>
      <c r="D265" s="182">
        <v>0</v>
      </c>
      <c r="E265" s="183"/>
    </row>
    <row r="266" spans="2:7">
      <c r="B266" s="169" t="s">
        <v>299</v>
      </c>
      <c r="C266" s="169"/>
      <c r="D266" s="182">
        <v>0</v>
      </c>
      <c r="E266" s="183"/>
      <c r="G266" s="55"/>
    </row>
    <row r="267" spans="2:7" ht="12.75" customHeight="1">
      <c r="B267" s="169" t="s">
        <v>300</v>
      </c>
      <c r="C267" s="169"/>
      <c r="D267" s="182">
        <v>0</v>
      </c>
      <c r="E267" s="183"/>
    </row>
    <row r="268" spans="2:7">
      <c r="B268" s="169" t="s">
        <v>301</v>
      </c>
      <c r="C268" s="169"/>
      <c r="D268" s="182">
        <v>0</v>
      </c>
      <c r="E268" s="183"/>
      <c r="G268" s="55"/>
    </row>
    <row r="269" spans="2:7">
      <c r="B269" s="169" t="s">
        <v>302</v>
      </c>
      <c r="C269" s="169"/>
      <c r="D269" s="182">
        <v>0</v>
      </c>
      <c r="E269" s="183"/>
      <c r="G269" s="55"/>
    </row>
    <row r="270" spans="2:7" ht="12.75" customHeight="1">
      <c r="B270" s="169" t="s">
        <v>303</v>
      </c>
      <c r="C270" s="169"/>
      <c r="D270" s="182">
        <v>0</v>
      </c>
      <c r="E270" s="183"/>
      <c r="G270" s="55"/>
    </row>
    <row r="271" spans="2:7">
      <c r="B271" s="169" t="s">
        <v>304</v>
      </c>
      <c r="C271" s="169"/>
      <c r="D271" s="182">
        <v>0</v>
      </c>
      <c r="E271" s="183"/>
      <c r="G271" s="55"/>
    </row>
    <row r="272" spans="2:7">
      <c r="B272" s="169" t="s">
        <v>305</v>
      </c>
      <c r="C272" s="169"/>
      <c r="D272" s="182">
        <v>0</v>
      </c>
      <c r="E272" s="183"/>
      <c r="G272" s="184"/>
    </row>
    <row r="273" spans="2:7">
      <c r="B273" s="169" t="s">
        <v>306</v>
      </c>
      <c r="C273" s="169"/>
      <c r="D273" s="182">
        <v>0</v>
      </c>
      <c r="E273" s="183"/>
    </row>
    <row r="274" spans="2:7">
      <c r="B274" s="169" t="s">
        <v>307</v>
      </c>
      <c r="C274" s="169"/>
      <c r="D274" s="182">
        <v>0</v>
      </c>
      <c r="E274" s="183"/>
    </row>
    <row r="275" spans="2:7">
      <c r="B275" s="169" t="s">
        <v>308</v>
      </c>
      <c r="C275" s="169"/>
      <c r="D275" s="182">
        <v>0</v>
      </c>
      <c r="E275" s="183"/>
    </row>
    <row r="276" spans="2:7">
      <c r="B276" s="185" t="s">
        <v>309</v>
      </c>
      <c r="C276" s="186"/>
      <c r="D276" s="182">
        <v>0</v>
      </c>
      <c r="E276" s="183"/>
    </row>
    <row r="277" spans="2:7">
      <c r="D277" s="187"/>
    </row>
    <row r="278" spans="2:7" ht="10.5">
      <c r="B278" s="179" t="s">
        <v>310</v>
      </c>
      <c r="C278" s="179"/>
      <c r="D278" s="188"/>
      <c r="E278" s="181">
        <f>SUM(D278:D285)</f>
        <v>0</v>
      </c>
    </row>
    <row r="279" spans="2:7">
      <c r="B279" s="169" t="s">
        <v>311</v>
      </c>
      <c r="C279" s="169"/>
      <c r="D279" s="182">
        <v>0</v>
      </c>
      <c r="E279" s="183"/>
    </row>
    <row r="280" spans="2:7">
      <c r="B280" s="169" t="s">
        <v>47</v>
      </c>
      <c r="C280" s="169"/>
      <c r="D280" s="182">
        <v>0</v>
      </c>
      <c r="E280" s="183"/>
    </row>
    <row r="281" spans="2:7">
      <c r="B281" s="169" t="s">
        <v>312</v>
      </c>
      <c r="C281" s="169"/>
      <c r="D281" s="182">
        <v>0</v>
      </c>
      <c r="E281" s="183"/>
      <c r="F281" s="55"/>
    </row>
    <row r="282" spans="2:7">
      <c r="B282" s="169" t="s">
        <v>313</v>
      </c>
      <c r="C282" s="169"/>
      <c r="D282" s="182">
        <v>0</v>
      </c>
      <c r="E282" s="183"/>
    </row>
    <row r="283" spans="2:7">
      <c r="B283" s="169" t="s">
        <v>314</v>
      </c>
      <c r="C283" s="169"/>
      <c r="D283" s="182">
        <v>0</v>
      </c>
      <c r="E283" s="183"/>
    </row>
    <row r="284" spans="2:7">
      <c r="B284" s="169" t="s">
        <v>49</v>
      </c>
      <c r="C284" s="169"/>
      <c r="D284" s="182">
        <v>0</v>
      </c>
      <c r="E284" s="183"/>
    </row>
    <row r="285" spans="2:7">
      <c r="B285" s="189" t="s">
        <v>315</v>
      </c>
      <c r="C285" s="169"/>
      <c r="D285" s="182">
        <v>0</v>
      </c>
      <c r="E285" s="183"/>
    </row>
    <row r="287" spans="2:7" ht="10.5">
      <c r="B287" s="177" t="s">
        <v>316</v>
      </c>
      <c r="E287" s="178">
        <f>+E257-E259+E278</f>
        <v>628249690.97000003</v>
      </c>
      <c r="F287" s="55"/>
      <c r="G287" s="55"/>
    </row>
    <row r="288" spans="2:7">
      <c r="F288" s="55"/>
    </row>
    <row r="289" spans="1:7">
      <c r="F289" s="55"/>
    </row>
    <row r="290" spans="1:7" ht="10.5" thickBot="1">
      <c r="D290" s="55"/>
      <c r="E290" s="55"/>
      <c r="F290" s="55"/>
      <c r="G290" s="55"/>
    </row>
    <row r="291" spans="1:7" ht="14.5">
      <c r="A291" s="196"/>
      <c r="B291" s="306" t="s">
        <v>323</v>
      </c>
      <c r="C291" s="307"/>
      <c r="D291" s="55"/>
      <c r="E291" s="55"/>
      <c r="F291" s="55"/>
      <c r="G291" s="55"/>
    </row>
    <row r="292" spans="1:7" ht="11.5">
      <c r="A292" s="196"/>
      <c r="B292" s="197" t="s">
        <v>0</v>
      </c>
      <c r="C292" s="200">
        <v>2024</v>
      </c>
      <c r="D292" s="55"/>
      <c r="E292" s="55"/>
      <c r="F292" s="55"/>
      <c r="G292" s="55"/>
    </row>
    <row r="293" spans="1:7">
      <c r="A293" s="196">
        <v>8110</v>
      </c>
      <c r="B293" s="225" t="s">
        <v>199</v>
      </c>
      <c r="C293" s="226">
        <v>494509476.69999999</v>
      </c>
      <c r="D293" s="55"/>
      <c r="E293" s="55"/>
      <c r="F293" s="55"/>
      <c r="G293" s="55"/>
    </row>
    <row r="294" spans="1:7">
      <c r="A294" s="196">
        <v>8120</v>
      </c>
      <c r="B294" s="225" t="s">
        <v>198</v>
      </c>
      <c r="C294" s="226">
        <v>13325861.01</v>
      </c>
      <c r="D294" s="55"/>
      <c r="E294" s="55"/>
      <c r="F294" s="55"/>
      <c r="G294" s="55"/>
    </row>
    <row r="295" spans="1:7">
      <c r="A295" s="196">
        <v>8130</v>
      </c>
      <c r="B295" s="225" t="s">
        <v>197</v>
      </c>
      <c r="C295" s="226">
        <v>-307155773.49000001</v>
      </c>
      <c r="D295" s="55"/>
      <c r="E295" s="55"/>
      <c r="F295" s="55"/>
      <c r="G295" s="55"/>
    </row>
    <row r="296" spans="1:7">
      <c r="A296" s="196">
        <v>8140</v>
      </c>
      <c r="B296" s="225" t="s">
        <v>196</v>
      </c>
      <c r="C296" s="226">
        <v>788339389.17999995</v>
      </c>
      <c r="D296" s="55"/>
      <c r="E296" s="55"/>
      <c r="F296" s="55"/>
      <c r="G296" s="55"/>
    </row>
    <row r="297" spans="1:7" ht="10.5" thickBot="1">
      <c r="A297" s="196">
        <v>8150</v>
      </c>
      <c r="B297" s="227" t="s">
        <v>195</v>
      </c>
      <c r="C297" s="228">
        <v>788339389.17999995</v>
      </c>
      <c r="D297" s="55"/>
      <c r="E297" s="55"/>
      <c r="F297" s="55"/>
      <c r="G297" s="55"/>
    </row>
    <row r="298" spans="1:7">
      <c r="A298" s="196"/>
      <c r="B298" s="196"/>
      <c r="C298" s="196"/>
      <c r="D298" s="55"/>
      <c r="E298" s="55"/>
      <c r="F298" s="55"/>
      <c r="G298" s="55"/>
    </row>
    <row r="299" spans="1:7" ht="15.75" customHeight="1" thickBot="1">
      <c r="A299" s="196"/>
      <c r="B299" s="196"/>
      <c r="C299" s="196"/>
      <c r="D299" s="55"/>
      <c r="E299" s="55"/>
      <c r="F299" s="55"/>
      <c r="G299" s="55"/>
    </row>
    <row r="300" spans="1:7" ht="12" customHeight="1">
      <c r="A300" s="196"/>
      <c r="B300" s="306" t="s">
        <v>324</v>
      </c>
      <c r="C300" s="307"/>
      <c r="D300" s="55"/>
      <c r="E300" s="55"/>
      <c r="F300" s="55"/>
      <c r="G300" s="55"/>
    </row>
    <row r="301" spans="1:7" ht="16.5" customHeight="1">
      <c r="A301" s="196"/>
      <c r="B301" s="197" t="s">
        <v>0</v>
      </c>
      <c r="C301" s="200">
        <v>2024</v>
      </c>
      <c r="E301" s="305"/>
      <c r="F301" s="305"/>
      <c r="G301" s="305"/>
    </row>
    <row r="302" spans="1:7" ht="10.5">
      <c r="A302" s="196">
        <v>8210</v>
      </c>
      <c r="B302" s="225" t="s">
        <v>194</v>
      </c>
      <c r="C302" s="226">
        <v>494509476.69999999</v>
      </c>
      <c r="E302" s="298"/>
      <c r="F302" s="298"/>
      <c r="G302" s="298"/>
    </row>
    <row r="303" spans="1:7">
      <c r="A303" s="196">
        <v>8220</v>
      </c>
      <c r="B303" s="225" t="s">
        <v>193</v>
      </c>
      <c r="C303" s="226">
        <v>114620656.08</v>
      </c>
    </row>
    <row r="304" spans="1:7">
      <c r="A304" s="196">
        <v>8230</v>
      </c>
      <c r="B304" s="225" t="s">
        <v>192</v>
      </c>
      <c r="C304" s="226">
        <v>-307155773.49000001</v>
      </c>
    </row>
    <row r="305" spans="1:4">
      <c r="A305" s="196">
        <v>8240</v>
      </c>
      <c r="B305" s="225" t="s">
        <v>191</v>
      </c>
      <c r="C305" s="226">
        <v>687044594.11000001</v>
      </c>
    </row>
    <row r="306" spans="1:4">
      <c r="A306" s="196">
        <v>8250</v>
      </c>
      <c r="B306" s="225" t="s">
        <v>190</v>
      </c>
      <c r="C306" s="226">
        <v>628249690.97000003</v>
      </c>
      <c r="D306" s="55"/>
    </row>
    <row r="307" spans="1:4">
      <c r="A307" s="196">
        <v>8260</v>
      </c>
      <c r="B307" s="225" t="s">
        <v>189</v>
      </c>
      <c r="C307" s="226">
        <v>628249690.97000003</v>
      </c>
    </row>
    <row r="308" spans="1:4" ht="10.5" thickBot="1">
      <c r="A308" s="196">
        <v>8270</v>
      </c>
      <c r="B308" s="227" t="s">
        <v>188</v>
      </c>
      <c r="C308" s="228">
        <v>628249690.97000003</v>
      </c>
    </row>
    <row r="309" spans="1:4" ht="10.5">
      <c r="C309" s="190"/>
    </row>
    <row r="311" spans="1:4">
      <c r="C311" s="55"/>
    </row>
  </sheetData>
  <mergeCells count="15">
    <mergeCell ref="B2:G2"/>
    <mergeCell ref="E302:G302"/>
    <mergeCell ref="A3:G3"/>
    <mergeCell ref="A4:G4"/>
    <mergeCell ref="B6:G6"/>
    <mergeCell ref="D69:E69"/>
    <mergeCell ref="D121:E121"/>
    <mergeCell ref="D128:E128"/>
    <mergeCell ref="D135:E135"/>
    <mergeCell ref="D142:E142"/>
    <mergeCell ref="D153:E153"/>
    <mergeCell ref="D162:E162"/>
    <mergeCell ref="E301:G301"/>
    <mergeCell ref="B291:C291"/>
    <mergeCell ref="B300:C300"/>
  </mergeCells>
  <dataValidations count="4">
    <dataValidation allowBlank="1" showInputMessage="1" showErrorMessage="1" prompt="Corresponde al número de la cuenta de acuerdo al Plan de Cuentas emitido por el CONAC (DOF 22/11/2010)." sqref="B97" xr:uid="{F6E94FF9-7894-4861-8D92-AFC2C30DCCC4}"/>
    <dataValidation allowBlank="1" showInputMessage="1" showErrorMessage="1" prompt="Especificar origen de dicho recurso: Federal, Estatal, Municipal, Particulares." sqref="D117 D124 D131" xr:uid="{049F2548-C667-4178-8916-9F39F474D3CF}"/>
    <dataValidation allowBlank="1" showInputMessage="1" showErrorMessage="1" prompt="Características cualitativas significativas que les impacten financieramente." sqref="E117 D97:E97 E124 E131" xr:uid="{9B8F4721-4F9F-4B05-98CF-BE91B37FA243}"/>
    <dataValidation allowBlank="1" showInputMessage="1" showErrorMessage="1" prompt="Saldo final del periodo que corresponde la cuenta pública presentada (mensual:  enero, febrero, marzo, etc.; trimestral: 1er, 2do, 3ro. o 4to.)." sqref="C117 C97 C124 C131" xr:uid="{B46B9B57-88D7-4927-AC5A-2BBD76612E57}"/>
  </dataValidations>
  <pageMargins left="0.7" right="0.7" top="0.75" bottom="0.75" header="0.3" footer="0.3"/>
  <pageSetup scale="63" fitToHeight="0" orientation="landscape" r:id="rId1"/>
  <rowBreaks count="2" manualBreakCount="2">
    <brk id="188" max="16383" man="1"/>
    <brk id="2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ACT</vt:lpstr>
      <vt:lpstr>ESF</vt:lpstr>
      <vt:lpstr>VHP</vt:lpstr>
      <vt:lpstr>CSF</vt:lpstr>
      <vt:lpstr>EFE</vt:lpstr>
      <vt:lpstr>EAA</vt:lpstr>
      <vt:lpstr>ADP</vt:lpstr>
      <vt:lpstr>IPC</vt:lpstr>
      <vt:lpstr>NEF</vt:lpstr>
      <vt:lpstr>ACT!Área_de_impresión</vt:lpstr>
      <vt:lpstr>ADP!Área_de_impresión</vt:lpstr>
      <vt:lpstr>CSF!Área_de_impresión</vt:lpstr>
      <vt:lpstr>EAA!Área_de_impresión</vt:lpstr>
      <vt:lpstr>EFE!Área_de_impresión</vt:lpstr>
      <vt:lpstr>ESF!Área_de_impresión</vt:lpstr>
      <vt:lpstr>IPC!Área_de_impresión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Mauricio Hernandez Zepeda</dc:creator>
  <cp:lastModifiedBy>Silvia Hernandez</cp:lastModifiedBy>
  <cp:lastPrinted>2025-02-19T19:06:43Z</cp:lastPrinted>
  <dcterms:created xsi:type="dcterms:W3CDTF">2024-03-13T16:40:44Z</dcterms:created>
  <dcterms:modified xsi:type="dcterms:W3CDTF">2025-02-19T19:07:26Z</dcterms:modified>
</cp:coreProperties>
</file>